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Sheet1!$1:$7</definedName>
  </definedNames>
  <calcPr calcId="124519"/>
</workbook>
</file>

<file path=xl/calcChain.xml><?xml version="1.0" encoding="utf-8"?>
<calcChain xmlns="http://schemas.openxmlformats.org/spreadsheetml/2006/main">
  <c r="T76" i="1"/>
  <c r="T75"/>
  <c r="Q73"/>
  <c r="Q72"/>
  <c r="Q71"/>
  <c r="O71"/>
  <c r="O70"/>
  <c r="Q70"/>
  <c r="Q69"/>
  <c r="Q67"/>
  <c r="Q65"/>
  <c r="Q64"/>
  <c r="Q63"/>
  <c r="Q61"/>
  <c r="Q58"/>
  <c r="Q54"/>
  <c r="Q53"/>
  <c r="Q49"/>
  <c r="B66"/>
  <c r="B67" s="1"/>
  <c r="B68" s="1"/>
  <c r="B69" s="1"/>
  <c r="B70" s="1"/>
  <c r="B71" s="1"/>
  <c r="B72" s="1"/>
  <c r="B73" s="1"/>
  <c r="B62"/>
  <c r="B63" s="1"/>
  <c r="B64" s="1"/>
  <c r="B65" s="1"/>
  <c r="B49"/>
  <c r="B50" s="1"/>
  <c r="B51" s="1"/>
  <c r="B52" s="1"/>
  <c r="B53" s="1"/>
  <c r="B54" s="1"/>
  <c r="B55" s="1"/>
  <c r="B56" s="1"/>
  <c r="B57" s="1"/>
  <c r="B58" s="1"/>
  <c r="B59" s="1"/>
  <c r="B60" s="1"/>
  <c r="B61" s="1"/>
  <c r="Q48"/>
  <c r="Q47"/>
  <c r="Q46"/>
  <c r="Q44"/>
  <c r="Q40"/>
  <c r="Q39"/>
  <c r="Q37"/>
  <c r="Q36"/>
  <c r="Q30"/>
  <c r="Q29"/>
  <c r="Q27"/>
  <c r="Q24"/>
  <c r="Q21"/>
  <c r="Q11"/>
  <c r="O18"/>
  <c r="O17"/>
  <c r="Q57"/>
  <c r="Q50"/>
  <c r="Q62"/>
  <c r="Q60"/>
  <c r="Q59"/>
  <c r="Q55"/>
  <c r="Q51"/>
  <c r="Q45"/>
  <c r="Q43"/>
  <c r="Q42"/>
  <c r="Q35"/>
  <c r="Q34"/>
  <c r="Q33"/>
  <c r="Q16"/>
  <c r="Q32"/>
  <c r="Q31"/>
  <c r="Q28"/>
  <c r="Q26"/>
  <c r="Q25"/>
  <c r="Q23"/>
  <c r="Q22"/>
  <c r="Q18"/>
  <c r="Q17"/>
  <c r="Q15"/>
  <c r="Q14"/>
  <c r="Q13"/>
  <c r="Q9"/>
  <c r="Q8"/>
  <c r="B9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</calcChain>
</file>

<file path=xl/sharedStrings.xml><?xml version="1.0" encoding="utf-8"?>
<sst xmlns="http://schemas.openxmlformats.org/spreadsheetml/2006/main" count="825" uniqueCount="286">
  <si>
    <t xml:space="preserve">STATEMENT SHOWING THE POSITION AS PER AVALABLE RECORD INCLUDING MICROFILMED VF-VII-A PREPARED </t>
  </si>
  <si>
    <t>DURING RE-WRITTEN PROCESS IN 1985-86 AND ONWARDS VIZ-A-VIZ THE COMPUTERIZED RECORD OF RIGHTS</t>
  </si>
  <si>
    <t xml:space="preserve">Name of District:-  MIRPURKHAS </t>
  </si>
  <si>
    <t>Name of Taluka:- SINDHRI</t>
  </si>
  <si>
    <t>S. No</t>
  </si>
  <si>
    <t>Latest Entry  No.</t>
  </si>
  <si>
    <t>Date  dd/mm/yy</t>
  </si>
  <si>
    <t>Register</t>
  </si>
  <si>
    <t xml:space="preserve">Name of Owner </t>
  </si>
  <si>
    <t>Share</t>
  </si>
  <si>
    <t>Survey No</t>
  </si>
  <si>
    <t>Area</t>
  </si>
  <si>
    <t>Entry No.</t>
  </si>
  <si>
    <t xml:space="preserve">Entry No. </t>
  </si>
  <si>
    <t>Remarks</t>
  </si>
  <si>
    <t>POSITION PER AVAILABLE RECORD IN MUKHTIARKAR OFFICE</t>
  </si>
  <si>
    <t>POSITION OF ENTRY NOS &amp; DATE OF PREVIOUS TRANSACTION</t>
  </si>
  <si>
    <t>POSITION AS PER MICROFILMED VF-VII-A (1985-86) SUPPLIED BY THE BOARD OF REVENUE</t>
  </si>
  <si>
    <t>VII-B</t>
  </si>
  <si>
    <t>Inconformity with VF-VII-A (1986-1987)</t>
  </si>
  <si>
    <t>XV</t>
  </si>
  <si>
    <t>VII A</t>
  </si>
  <si>
    <t>1-0</t>
  </si>
  <si>
    <t>67,68,81, 31</t>
  </si>
  <si>
    <t>0-7</t>
  </si>
  <si>
    <t>1
1</t>
  </si>
  <si>
    <t>1-00</t>
  </si>
  <si>
    <t>00722</t>
  </si>
  <si>
    <t>180
19</t>
  </si>
  <si>
    <t>Alo-dur muhammadf mar
Rehmat ali--ata muhammad</t>
  </si>
  <si>
    <t>1-00
1-00</t>
  </si>
  <si>
    <t>162/1/2, 143 others, 98 others,</t>
  </si>
  <si>
    <t>1-0
1-0</t>
  </si>
  <si>
    <t>10-0</t>
  </si>
  <si>
    <t>Name of Deh:- Ganbo faqeer</t>
  </si>
  <si>
    <t>Roshan din-khawind bux</t>
  </si>
  <si>
    <t>00-56
0-17</t>
  </si>
  <si>
    <t>159 others/ 14-05,
254 others/4-05</t>
  </si>
  <si>
    <t>7-36
00-36</t>
  </si>
  <si>
    <t>124
145</t>
  </si>
  <si>
    <t>9
28</t>
  </si>
  <si>
    <t>Haji khan-makhan others
waris-hussain bux others</t>
  </si>
  <si>
    <t>14-05
5-08</t>
  </si>
  <si>
    <t>Ghulam mustafa-khawind bux</t>
  </si>
  <si>
    <t>0-22
0-12</t>
  </si>
  <si>
    <t>3-4
0-25</t>
  </si>
  <si>
    <t>09
28</t>
  </si>
  <si>
    <t>Hussain bux-qalander bux</t>
  </si>
  <si>
    <t>0-1
0-71
0-22
0-11</t>
  </si>
  <si>
    <t>1-3
9-29
3-04
0-25</t>
  </si>
  <si>
    <t>127
83</t>
  </si>
  <si>
    <t>21-6-00
28-3-98</t>
  </si>
  <si>
    <t>Ali akber-ghulam hussain</t>
  </si>
  <si>
    <t>214
189
89</t>
  </si>
  <si>
    <t>19
32</t>
  </si>
  <si>
    <t>Manzoor ahmed-shah mohd-others</t>
  </si>
  <si>
    <t>106-17
24-05</t>
  </si>
  <si>
    <t>Mureed khan others</t>
  </si>
  <si>
    <t>62, 256</t>
  </si>
  <si>
    <t>6-37</t>
  </si>
  <si>
    <t xml:space="preserve">Gul muhammad-hafiz alan
</t>
  </si>
  <si>
    <t>82,83 others</t>
  </si>
  <si>
    <t>10-29</t>
  </si>
  <si>
    <t>17
42</t>
  </si>
  <si>
    <t>Mitha khan-haji lutuf ali sharr</t>
  </si>
  <si>
    <t>0-2.56</t>
  </si>
  <si>
    <t>130, others/106-17</t>
  </si>
  <si>
    <t>130, others/106-17
158,100/13-28
159others/14-05
205others/4-05</t>
  </si>
  <si>
    <t>2-29</t>
  </si>
  <si>
    <t>52
24
5</t>
  </si>
  <si>
    <t>30-4-14
14-3-11
1-11-10</t>
  </si>
  <si>
    <t>106-17</t>
  </si>
  <si>
    <t>Dani bux-soomar sharr</t>
  </si>
  <si>
    <t>0-2.63</t>
  </si>
  <si>
    <t>2- 23 1/2</t>
  </si>
  <si>
    <t>47
50
41
130
39
94</t>
  </si>
  <si>
    <t>1-4-14
18-4-14
20-1-01
3-5-13
17-9-94</t>
  </si>
  <si>
    <t>Bahar ussain-pir bux others</t>
  </si>
  <si>
    <t>0-3 1/8
0- 2 5/8
0-1 3/8
0-0.17</t>
  </si>
  <si>
    <t>145AB others/83-23
155,156 others/157-00
130,132/10-17</t>
  </si>
  <si>
    <t>2-24
4-3
1-25</t>
  </si>
  <si>
    <t>45
28
221
89</t>
  </si>
  <si>
    <t>23-3-14
16-3-11
26-5-09
26-11-96</t>
  </si>
  <si>
    <t>106-17
240-5</t>
  </si>
  <si>
    <t>Kharo-mureed</t>
  </si>
  <si>
    <t>58, 59AB</t>
  </si>
  <si>
    <t>9-5</t>
  </si>
  <si>
    <t>9-05</t>
  </si>
  <si>
    <t>Ali nawaz-ghulam muhammad</t>
  </si>
  <si>
    <t>Ali nawaz-inayat ali</t>
  </si>
  <si>
    <t>212
156</t>
  </si>
  <si>
    <t>31-10-08
2-2-05</t>
  </si>
  <si>
    <t>0-1.33</t>
  </si>
  <si>
    <t>155,156 others/157-00</t>
  </si>
  <si>
    <t>2- 3 1/2</t>
  </si>
  <si>
    <t>42
34</t>
  </si>
  <si>
    <t>29-1-14
1-11-12</t>
  </si>
  <si>
    <t>240-05</t>
  </si>
  <si>
    <t>0-1.34</t>
  </si>
  <si>
    <t>2-04</t>
  </si>
  <si>
    <t>145,146 others</t>
  </si>
  <si>
    <t>24-05</t>
  </si>
  <si>
    <t>0-3 7/24
0-1.40
0-02</t>
  </si>
  <si>
    <t>2-29
2-8
2-05</t>
  </si>
  <si>
    <t>14-10-09
21-3-07
26-11-96</t>
  </si>
  <si>
    <t>Muhammad ayoub-gul baig</t>
  </si>
  <si>
    <t>0-41.67</t>
  </si>
  <si>
    <t>0-0.57</t>
  </si>
  <si>
    <t>255/2-35</t>
  </si>
  <si>
    <t>1-08</t>
  </si>
  <si>
    <t>Ghulam rasoll-ali nawaz others</t>
  </si>
  <si>
    <t>2-23</t>
  </si>
  <si>
    <t>ali murad-merab</t>
  </si>
  <si>
    <t>ali murad-mehrab</t>
  </si>
  <si>
    <t>24
5
224</t>
  </si>
  <si>
    <t>14-3-11
1-11-03
27-10-09</t>
  </si>
  <si>
    <t>Dilber sharr-mehran sharr</t>
  </si>
  <si>
    <t>0-24</t>
  </si>
  <si>
    <t>Asif-mehrab sharr</t>
  </si>
  <si>
    <t>Gul sher-mehrab sharr</t>
  </si>
  <si>
    <t>0-1.13</t>
  </si>
  <si>
    <t>0-0.731</t>
  </si>
  <si>
    <t>0-31</t>
  </si>
  <si>
    <t>9
222
130</t>
  </si>
  <si>
    <t>21-12-10
27-5-09
20-1-01</t>
  </si>
  <si>
    <t>0-0.73</t>
  </si>
  <si>
    <t>Ameer bux- ahmed sharr</t>
  </si>
  <si>
    <t>0-1.50</t>
  </si>
  <si>
    <t>0-2.393
0-0-1.114
0-1.174</t>
  </si>
  <si>
    <t>1- 23 1/2</t>
  </si>
  <si>
    <t>2-00
1-30
1-10</t>
  </si>
  <si>
    <t>40
218
151
112</t>
  </si>
  <si>
    <t>11-11-13
=
20-4-04
6-10-98</t>
  </si>
  <si>
    <t>28
221
89</t>
  </si>
  <si>
    <t>16-3-11
26-5-09
26-11-96</t>
  </si>
  <si>
    <t>Addurrehma-gul baig others</t>
  </si>
  <si>
    <t>Pir bux-ali nawaz others</t>
  </si>
  <si>
    <t>Ali nawaz-ghulam mehdi</t>
  </si>
  <si>
    <t>0- 1 3/17
0-2 10/19
0-1 2/17</t>
  </si>
  <si>
    <t>1-10
2-05
3-13</t>
  </si>
  <si>
    <t>21
184
112</t>
  </si>
  <si>
    <t>4-3-11
11-10-06
6-10-98</t>
  </si>
  <si>
    <t>0- 5 3/4</t>
  </si>
  <si>
    <t>6-05</t>
  </si>
  <si>
    <t>0-8</t>
  </si>
  <si>
    <t>12-22</t>
  </si>
  <si>
    <t>Muhammad raheem-gohram</t>
  </si>
  <si>
    <t>Sher ali-ghulam rasool others</t>
  </si>
  <si>
    <t>0-2.393
0-1.114
0-1.174</t>
  </si>
  <si>
    <t>2-00
1-20
1-10</t>
  </si>
  <si>
    <t>39
24</t>
  </si>
  <si>
    <t>218
151
112</t>
  </si>
  <si>
    <t>30-5-13
17-9-97</t>
  </si>
  <si>
    <t>11-2-08
20-4-98
6-10-98</t>
  </si>
  <si>
    <t>Zahid hussain-shah mohd.</t>
  </si>
  <si>
    <t>0-1.50
0-1.088</t>
  </si>
  <si>
    <t>145AB others/83-23
130,132/10-17</t>
  </si>
  <si>
    <t>1-10
1-06</t>
  </si>
  <si>
    <t>0-25.8795
0-25-7663
0-5.2595</t>
  </si>
  <si>
    <t>145AB others/83-23
155,156 others/157-00
140/106-17</t>
  </si>
  <si>
    <t>23- 24 1/2
40- 17 1/2
5-24</t>
  </si>
  <si>
    <t>30
20
132
146
130
205
25
112
206
205
175</t>
  </si>
  <si>
    <t>13-2-12
4-3-11
11-8-01
31-1-09
11-8-01
18-4-08
16-3-11
6-10-98
4-6-08
18-4-08
6-6-06</t>
  </si>
  <si>
    <t>Manji-bachal</t>
  </si>
  <si>
    <t>57,53, others</t>
  </si>
  <si>
    <t>10-07</t>
  </si>
  <si>
    <t>06
217
211
210</t>
  </si>
  <si>
    <t>24-10-10
4-2-09
18-9-08
18-9-08</t>
  </si>
  <si>
    <t>0-1</t>
  </si>
  <si>
    <t>1-23</t>
  </si>
  <si>
    <t>Soniat W/o Umeed hamza</t>
  </si>
  <si>
    <t>Khuda bux-M. achar</t>
  </si>
  <si>
    <t>201,202AB others</t>
  </si>
  <si>
    <t>145AB others/83-23
155, others/157-00
139AB others/106-17</t>
  </si>
  <si>
    <t>145AB others/83-23
155,156 others/157-00
139/106-17</t>
  </si>
  <si>
    <t>33-35</t>
  </si>
  <si>
    <t>8
35</t>
  </si>
  <si>
    <t>119
112</t>
  </si>
  <si>
    <t>190
119
112</t>
  </si>
  <si>
    <t>12-1-98
6-10-98</t>
  </si>
  <si>
    <t>26-3-07
12-1-98
6-10-98</t>
  </si>
  <si>
    <t>Ghulam hussain-usman mari</t>
  </si>
  <si>
    <t>7-0
1-0</t>
  </si>
  <si>
    <t>101-11</t>
  </si>
  <si>
    <t>240-5
106-17
240-5</t>
  </si>
  <si>
    <t>Inayat ali-ali nawaz</t>
  </si>
  <si>
    <t>0-13</t>
  </si>
  <si>
    <t>0-02</t>
  </si>
  <si>
    <t>6-1098</t>
  </si>
  <si>
    <t>Abdul qadir-ameer din</t>
  </si>
  <si>
    <t>Qadir bux-gul baig</t>
  </si>
  <si>
    <t>0-0.17</t>
  </si>
  <si>
    <t>0-25</t>
  </si>
  <si>
    <t>47,48 oters/65-15</t>
  </si>
  <si>
    <t>16-13 3/4</t>
  </si>
  <si>
    <t>Dost mohd.-umeed others</t>
  </si>
  <si>
    <t>65-15</t>
  </si>
  <si>
    <t>3-00</t>
  </si>
  <si>
    <t>181-
182
130</t>
  </si>
  <si>
    <t>7-4-06
=
20-101</t>
  </si>
  <si>
    <t>10-00</t>
  </si>
  <si>
    <t>0-3.159
02.9246
0-3.336</t>
  </si>
  <si>
    <t>2-25
4 23 1/2
3-22</t>
  </si>
  <si>
    <t>205
206
112
175</t>
  </si>
  <si>
    <t>18-4-08
4-6-08
6-10-98
6-6-06</t>
  </si>
  <si>
    <t>Sakhawat hussain-ghulam nabi lun</t>
  </si>
  <si>
    <t>2-029</t>
  </si>
  <si>
    <t>5
224</t>
  </si>
  <si>
    <t>1-11-10
27-10-09</t>
  </si>
  <si>
    <t>Sana ali-inayat ali</t>
  </si>
  <si>
    <t>Farman ali-inayat ali</t>
  </si>
  <si>
    <t>Hakim ali-badhoor khan</t>
  </si>
  <si>
    <t>0-1.88</t>
  </si>
  <si>
    <t>0-1.995</t>
  </si>
  <si>
    <t>0-1 1 3/17
0-2 10/17
0- 12/17</t>
  </si>
  <si>
    <t>130, others/106-17
145AB others/83-23
155,156 others/157-00</t>
  </si>
  <si>
    <t>2-00</t>
  </si>
  <si>
    <t>2-05</t>
  </si>
  <si>
    <t>1-11-10
27-10-69</t>
  </si>
  <si>
    <t>184
112</t>
  </si>
  <si>
    <t>11-10-06
6-10-98</t>
  </si>
  <si>
    <t>106-17
240-15</t>
  </si>
  <si>
    <t>Ghulam hussain-gul baig</t>
  </si>
  <si>
    <t>0-48.599
0-48.599
0-07.183</t>
  </si>
  <si>
    <t>40-24
76-11
7-26</t>
  </si>
  <si>
    <t>132
146
130
205</t>
  </si>
  <si>
    <t>11-8-01
31-1-09
20-1-01
18-4-08</t>
  </si>
  <si>
    <t>0-7 7/24
0- 1 1/2</t>
  </si>
  <si>
    <t>6-10
2-11</t>
  </si>
  <si>
    <t>207
186
104
118
89</t>
  </si>
  <si>
    <t>4-6-08
15-0-07
18-7-98
12-1-99
26-11-96</t>
  </si>
  <si>
    <t>Allah dino-long meher</t>
  </si>
  <si>
    <t>Katreem bux-mitha khan-others</t>
  </si>
  <si>
    <t>0-0.897
0-0.637
0-0.235</t>
  </si>
  <si>
    <t>82 others</t>
  </si>
  <si>
    <t>0-30
1-00
0-10</t>
  </si>
  <si>
    <t>130, others
245, 246 others</t>
  </si>
  <si>
    <t>Gul muhammad-Gul baig</t>
  </si>
  <si>
    <t>0-8.33</t>
  </si>
  <si>
    <t>0-9 3/4</t>
  </si>
  <si>
    <t>25
26</t>
  </si>
  <si>
    <t>74,75,217</t>
  </si>
  <si>
    <t>7-21</t>
  </si>
  <si>
    <t>149
135
136
126
125
127</t>
  </si>
  <si>
    <t>7-10-03
8-11-09
=
24-5-00
=</t>
  </si>
  <si>
    <t>79
77</t>
  </si>
  <si>
    <t>Baher-karam sharr
Abdul hakim-Mir khan</t>
  </si>
  <si>
    <t>10-15
10-00</t>
  </si>
  <si>
    <t>Kaloo-gul baig &amp; others</t>
  </si>
  <si>
    <t>Gul hassan-gul baig</t>
  </si>
  <si>
    <t>0--4.786
0-3.822
0-1.878</t>
  </si>
  <si>
    <t>4-0
6-0
2-0</t>
  </si>
  <si>
    <t>189
89</t>
  </si>
  <si>
    <t>21-3-07
26-11-96</t>
  </si>
  <si>
    <t>0-11.70</t>
  </si>
  <si>
    <t>12-16</t>
  </si>
  <si>
    <t>183
130</t>
  </si>
  <si>
    <t>14-7-06
20-1-01</t>
  </si>
  <si>
    <t>0-2.25</t>
  </si>
  <si>
    <t>216</t>
  </si>
  <si>
    <t>204
202
130</t>
  </si>
  <si>
    <t>18-3-08
=
20-1-01</t>
  </si>
  <si>
    <t>0-17.50</t>
  </si>
  <si>
    <t>0-5.56</t>
  </si>
  <si>
    <t>0-575</t>
  </si>
  <si>
    <t>18-25</t>
  </si>
  <si>
    <t>5-37</t>
  </si>
  <si>
    <t>222
130</t>
  </si>
  <si>
    <t>27-5-09
20-1-01</t>
  </si>
  <si>
    <t>106-20</t>
  </si>
  <si>
    <t>Haji marwat-Daim</t>
  </si>
  <si>
    <t>BB najma sultana D/o akber shah</t>
  </si>
  <si>
    <t>0-5</t>
  </si>
  <si>
    <t>5-13</t>
  </si>
  <si>
    <t>217
211
210</t>
  </si>
  <si>
    <t>4-2-09
18-9-08
18-9-08</t>
  </si>
  <si>
    <t>0-10</t>
  </si>
  <si>
    <t>89,92 others</t>
  </si>
  <si>
    <t>10-26</t>
  </si>
  <si>
    <t>49-31</t>
  </si>
  <si>
    <t>Pir musadaf shah-Pir ghulam Rasool shah</t>
  </si>
  <si>
    <t>90 other</t>
  </si>
  <si>
    <t>109-36</t>
  </si>
  <si>
    <t>173
108</t>
  </si>
  <si>
    <t>8-5-06
28-7-98</t>
  </si>
  <si>
    <t>Malka D/o Akber shah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</si>
</sst>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 applyBorder="1" applyAlignment="1">
      <alignment horizontal="center" vertical="center" wrapText="1"/>
    </xf>
    <xf numFmtId="14" fontId="2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14" fontId="2" fillId="2" borderId="0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vertical="center"/>
    </xf>
    <xf numFmtId="0" fontId="1" fillId="2" borderId="0" xfId="0" applyFont="1" applyFill="1" applyAlignment="1"/>
    <xf numFmtId="0" fontId="1" fillId="2" borderId="0" xfId="0" applyFont="1" applyFill="1"/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14" fontId="1" fillId="2" borderId="0" xfId="0" applyNumberFormat="1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14" fontId="1" fillId="2" borderId="0" xfId="0" applyNumberFormat="1" applyFont="1" applyFill="1" applyAlignment="1">
      <alignment vertical="center" wrapText="1"/>
    </xf>
    <xf numFmtId="14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Border="1"/>
    <xf numFmtId="14" fontId="2" fillId="2" borderId="0" xfId="0" applyNumberFormat="1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47"/>
  <sheetViews>
    <sheetView tabSelected="1" zoomScaleSheetLayoutView="100" workbookViewId="0">
      <pane xSplit="5" ySplit="7" topLeftCell="F68" activePane="bottomRight" state="frozen"/>
      <selection pane="topRight" activeCell="F1" sqref="F1"/>
      <selection pane="bottomLeft" activeCell="A8" sqref="A8"/>
      <selection pane="bottomRight" activeCell="T76" sqref="T76"/>
    </sheetView>
  </sheetViews>
  <sheetFormatPr defaultRowHeight="11.25"/>
  <cols>
    <col min="1" max="1" width="4.42578125" style="12" customWidth="1"/>
    <col min="2" max="2" width="8.42578125" style="13" customWidth="1"/>
    <col min="3" max="3" width="10" style="29" customWidth="1"/>
    <col min="4" max="4" width="7.5703125" style="14" customWidth="1"/>
    <col min="5" max="5" width="15.7109375" style="13" customWidth="1"/>
    <col min="6" max="6" width="6.85546875" style="13" customWidth="1"/>
    <col min="7" max="7" width="8.7109375" style="14" customWidth="1"/>
    <col min="8" max="8" width="8.28515625" style="14" customWidth="1"/>
    <col min="9" max="9" width="7.5703125" style="12" customWidth="1"/>
    <col min="10" max="10" width="6.28515625" style="13" customWidth="1"/>
    <col min="11" max="11" width="9.7109375" style="29" bestFit="1" customWidth="1"/>
    <col min="12" max="12" width="7" style="12" customWidth="1"/>
    <col min="13" max="13" width="7" style="13" customWidth="1"/>
    <col min="14" max="14" width="9.7109375" style="31" customWidth="1"/>
    <col min="15" max="15" width="14.85546875" style="12" customWidth="1"/>
    <col min="16" max="16" width="5.85546875" style="13" customWidth="1"/>
    <col min="17" max="17" width="11.140625" style="13" bestFit="1" customWidth="1"/>
    <col min="18" max="18" width="7.5703125" style="14" customWidth="1"/>
    <col min="19" max="19" width="12.85546875" style="12" customWidth="1"/>
    <col min="20" max="16384" width="9.140625" style="16"/>
  </cols>
  <sheetData>
    <row r="1" spans="1:20" ht="11.25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20" ht="11.25" customHeight="1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4" spans="1:20" s="23" customFormat="1">
      <c r="A4" s="17" t="s">
        <v>2</v>
      </c>
      <c r="B4" s="18"/>
      <c r="C4" s="19"/>
      <c r="D4" s="20"/>
      <c r="E4" s="18"/>
      <c r="F4" s="18"/>
      <c r="G4" s="20"/>
      <c r="H4" s="20" t="s">
        <v>3</v>
      </c>
      <c r="I4" s="17"/>
      <c r="J4" s="18"/>
      <c r="K4" s="19"/>
      <c r="L4" s="17"/>
      <c r="M4" s="18"/>
      <c r="N4" s="21"/>
      <c r="O4" s="17"/>
      <c r="P4" s="18" t="s">
        <v>34</v>
      </c>
      <c r="Q4" s="18"/>
      <c r="R4" s="20"/>
      <c r="S4" s="17"/>
      <c r="T4" s="22"/>
    </row>
    <row r="5" spans="1:20" s="23" customFormat="1">
      <c r="A5" s="24"/>
      <c r="B5" s="25"/>
      <c r="C5" s="26"/>
      <c r="D5" s="27"/>
      <c r="E5" s="25"/>
      <c r="F5" s="25"/>
      <c r="G5" s="27"/>
      <c r="H5" s="27"/>
      <c r="I5" s="24"/>
      <c r="J5" s="25"/>
      <c r="K5" s="26"/>
      <c r="L5" s="24"/>
      <c r="M5" s="25"/>
      <c r="N5" s="28"/>
      <c r="O5" s="24"/>
      <c r="P5" s="25"/>
      <c r="Q5" s="25"/>
      <c r="R5" s="27"/>
      <c r="S5" s="24"/>
    </row>
    <row r="6" spans="1:20" s="25" customFormat="1" ht="42" customHeight="1">
      <c r="A6" s="33" t="s">
        <v>15</v>
      </c>
      <c r="B6" s="34"/>
      <c r="C6" s="34"/>
      <c r="D6" s="34"/>
      <c r="E6" s="34"/>
      <c r="F6" s="34"/>
      <c r="G6" s="34"/>
      <c r="H6" s="35"/>
      <c r="I6" s="33" t="s">
        <v>16</v>
      </c>
      <c r="J6" s="34"/>
      <c r="K6" s="35"/>
      <c r="L6" s="33" t="s">
        <v>17</v>
      </c>
      <c r="M6" s="34"/>
      <c r="N6" s="34"/>
      <c r="O6" s="34"/>
      <c r="P6" s="34"/>
      <c r="Q6" s="34"/>
      <c r="R6" s="35"/>
      <c r="S6" s="36" t="s">
        <v>14</v>
      </c>
    </row>
    <row r="7" spans="1:20" s="13" customFormat="1" ht="22.5">
      <c r="A7" s="6" t="s">
        <v>4</v>
      </c>
      <c r="B7" s="6" t="s">
        <v>5</v>
      </c>
      <c r="C7" s="7" t="s">
        <v>6</v>
      </c>
      <c r="D7" s="9" t="s">
        <v>7</v>
      </c>
      <c r="E7" s="6" t="s">
        <v>8</v>
      </c>
      <c r="F7" s="6" t="s">
        <v>9</v>
      </c>
      <c r="G7" s="9" t="s">
        <v>10</v>
      </c>
      <c r="H7" s="9" t="s">
        <v>11</v>
      </c>
      <c r="I7" s="6" t="s">
        <v>7</v>
      </c>
      <c r="J7" s="6" t="s">
        <v>12</v>
      </c>
      <c r="K7" s="7" t="s">
        <v>6</v>
      </c>
      <c r="L7" s="6" t="s">
        <v>7</v>
      </c>
      <c r="M7" s="6" t="s">
        <v>13</v>
      </c>
      <c r="N7" s="7" t="s">
        <v>6</v>
      </c>
      <c r="O7" s="6" t="s">
        <v>8</v>
      </c>
      <c r="P7" s="6" t="s">
        <v>9</v>
      </c>
      <c r="Q7" s="6" t="s">
        <v>10</v>
      </c>
      <c r="R7" s="9" t="s">
        <v>11</v>
      </c>
      <c r="S7" s="37"/>
    </row>
    <row r="8" spans="1:20" s="13" customFormat="1" ht="50.25" customHeight="1">
      <c r="A8" s="6">
        <v>1</v>
      </c>
      <c r="B8" s="6">
        <v>66</v>
      </c>
      <c r="C8" s="7">
        <v>42590</v>
      </c>
      <c r="D8" s="9" t="s">
        <v>27</v>
      </c>
      <c r="E8" s="6" t="s">
        <v>35</v>
      </c>
      <c r="F8" s="9" t="s">
        <v>36</v>
      </c>
      <c r="G8" s="9" t="s">
        <v>37</v>
      </c>
      <c r="H8" s="9" t="s">
        <v>38</v>
      </c>
      <c r="I8" s="6" t="s">
        <v>18</v>
      </c>
      <c r="J8" s="6" t="s">
        <v>39</v>
      </c>
      <c r="K8" s="7">
        <v>36559</v>
      </c>
      <c r="L8" s="6" t="s">
        <v>40</v>
      </c>
      <c r="M8" s="6" t="s">
        <v>28</v>
      </c>
      <c r="N8" s="7">
        <v>30929</v>
      </c>
      <c r="O8" s="6" t="s">
        <v>41</v>
      </c>
      <c r="P8" s="9" t="s">
        <v>25</v>
      </c>
      <c r="Q8" s="9" t="str">
        <f>G8</f>
        <v>159 others/ 14-05,
254 others/4-05</v>
      </c>
      <c r="R8" s="9" t="s">
        <v>42</v>
      </c>
      <c r="S8" s="6" t="s">
        <v>19</v>
      </c>
      <c r="T8" s="13">
        <v>15</v>
      </c>
    </row>
    <row r="9" spans="1:20" ht="67.5">
      <c r="A9" s="6">
        <v>2</v>
      </c>
      <c r="B9" s="6">
        <f>B8-1</f>
        <v>65</v>
      </c>
      <c r="C9" s="7">
        <v>42590</v>
      </c>
      <c r="D9" s="9" t="s">
        <v>27</v>
      </c>
      <c r="E9" s="6" t="s">
        <v>43</v>
      </c>
      <c r="F9" s="6" t="s">
        <v>44</v>
      </c>
      <c r="G9" s="9" t="s">
        <v>37</v>
      </c>
      <c r="H9" s="9" t="s">
        <v>45</v>
      </c>
      <c r="I9" s="6" t="s">
        <v>18</v>
      </c>
      <c r="J9" s="6">
        <v>123</v>
      </c>
      <c r="K9" s="7">
        <v>36559</v>
      </c>
      <c r="L9" s="8" t="s">
        <v>21</v>
      </c>
      <c r="M9" s="6" t="s">
        <v>46</v>
      </c>
      <c r="N9" s="7">
        <v>30929</v>
      </c>
      <c r="O9" s="6" t="s">
        <v>41</v>
      </c>
      <c r="P9" s="6">
        <v>1</v>
      </c>
      <c r="Q9" s="9" t="str">
        <f>G9</f>
        <v>159 others/ 14-05,
254 others/4-05</v>
      </c>
      <c r="R9" s="9" t="s">
        <v>42</v>
      </c>
      <c r="S9" s="8" t="s">
        <v>19</v>
      </c>
      <c r="T9" s="16">
        <v>15</v>
      </c>
    </row>
    <row r="10" spans="1:20" ht="44.25" customHeight="1">
      <c r="A10" s="6">
        <v>3</v>
      </c>
      <c r="B10" s="6">
        <f>B9-1</f>
        <v>64</v>
      </c>
      <c r="C10" s="7">
        <v>42590</v>
      </c>
      <c r="D10" s="9" t="s">
        <v>27</v>
      </c>
      <c r="E10" s="6" t="s">
        <v>47</v>
      </c>
      <c r="F10" s="6" t="s">
        <v>48</v>
      </c>
      <c r="G10" s="6" t="s">
        <v>67</v>
      </c>
      <c r="H10" s="9" t="s">
        <v>49</v>
      </c>
      <c r="I10" s="6" t="s">
        <v>18</v>
      </c>
      <c r="J10" s="6" t="s">
        <v>50</v>
      </c>
      <c r="K10" s="7" t="s">
        <v>51</v>
      </c>
      <c r="L10" s="6" t="s">
        <v>21</v>
      </c>
      <c r="M10" s="6" t="s">
        <v>54</v>
      </c>
      <c r="N10" s="7">
        <v>30929</v>
      </c>
      <c r="O10" s="6" t="s">
        <v>55</v>
      </c>
      <c r="P10" s="6" t="s">
        <v>25</v>
      </c>
      <c r="Q10" s="6" t="s">
        <v>23</v>
      </c>
      <c r="R10" s="9" t="s">
        <v>56</v>
      </c>
      <c r="S10" s="6" t="s">
        <v>19</v>
      </c>
      <c r="T10" s="16">
        <v>15</v>
      </c>
    </row>
    <row r="11" spans="1:20" ht="90">
      <c r="A11" s="6">
        <v>4</v>
      </c>
      <c r="B11" s="6">
        <f>B10-1</f>
        <v>63</v>
      </c>
      <c r="C11" s="7">
        <v>42562</v>
      </c>
      <c r="D11" s="9" t="s">
        <v>27</v>
      </c>
      <c r="E11" s="6" t="s">
        <v>52</v>
      </c>
      <c r="F11" s="6" t="s">
        <v>102</v>
      </c>
      <c r="G11" s="9" t="s">
        <v>79</v>
      </c>
      <c r="H11" s="9" t="s">
        <v>103</v>
      </c>
      <c r="I11" s="6" t="s">
        <v>18</v>
      </c>
      <c r="J11" s="6" t="s">
        <v>53</v>
      </c>
      <c r="K11" s="7" t="s">
        <v>104</v>
      </c>
      <c r="L11" s="6" t="s">
        <v>21</v>
      </c>
      <c r="M11" s="6" t="s">
        <v>54</v>
      </c>
      <c r="N11" s="7">
        <v>30929</v>
      </c>
      <c r="O11" s="6" t="s">
        <v>55</v>
      </c>
      <c r="P11" s="6" t="s">
        <v>30</v>
      </c>
      <c r="Q11" s="9" t="str">
        <f>G11</f>
        <v>145AB others/83-23
155,156 others/157-00
130,132/10-17</v>
      </c>
      <c r="R11" s="9" t="s">
        <v>56</v>
      </c>
      <c r="S11" s="8" t="s">
        <v>19</v>
      </c>
      <c r="T11" s="16">
        <v>15</v>
      </c>
    </row>
    <row r="12" spans="1:20" ht="33.75">
      <c r="A12" s="6">
        <v>5</v>
      </c>
      <c r="B12" s="6">
        <f>B11-1</f>
        <v>62</v>
      </c>
      <c r="C12" s="7">
        <v>42562</v>
      </c>
      <c r="D12" s="9" t="s">
        <v>27</v>
      </c>
      <c r="E12" s="8" t="s">
        <v>57</v>
      </c>
      <c r="F12" s="6" t="s">
        <v>26</v>
      </c>
      <c r="G12" s="6" t="s">
        <v>58</v>
      </c>
      <c r="H12" s="9" t="s">
        <v>59</v>
      </c>
      <c r="I12" s="6" t="s">
        <v>18</v>
      </c>
      <c r="J12" s="6">
        <v>157</v>
      </c>
      <c r="K12" s="7">
        <v>38385</v>
      </c>
      <c r="L12" s="6" t="s">
        <v>21</v>
      </c>
      <c r="M12" s="6"/>
      <c r="N12" s="7"/>
      <c r="O12" s="8"/>
      <c r="P12" s="6"/>
      <c r="Q12" s="6"/>
      <c r="R12" s="9"/>
      <c r="S12" s="8" t="s">
        <v>19</v>
      </c>
      <c r="T12" s="16">
        <v>15</v>
      </c>
    </row>
    <row r="13" spans="1:20" ht="33.75">
      <c r="A13" s="6">
        <v>6</v>
      </c>
      <c r="B13" s="6">
        <f t="shared" ref="B13:B73" si="0">B12-1</f>
        <v>61</v>
      </c>
      <c r="C13" s="7">
        <v>42543</v>
      </c>
      <c r="D13" s="9" t="s">
        <v>27</v>
      </c>
      <c r="E13" s="6" t="s">
        <v>60</v>
      </c>
      <c r="F13" s="6" t="s">
        <v>26</v>
      </c>
      <c r="G13" s="9" t="s">
        <v>61</v>
      </c>
      <c r="H13" s="9" t="s">
        <v>62</v>
      </c>
      <c r="I13" s="6" t="s">
        <v>18</v>
      </c>
      <c r="J13" s="6" t="s">
        <v>63</v>
      </c>
      <c r="K13" s="7">
        <v>39124</v>
      </c>
      <c r="L13" s="6" t="s">
        <v>20</v>
      </c>
      <c r="M13" s="6">
        <v>78</v>
      </c>
      <c r="N13" s="7">
        <v>32027</v>
      </c>
      <c r="O13" s="8" t="s">
        <v>64</v>
      </c>
      <c r="P13" s="6" t="s">
        <v>26</v>
      </c>
      <c r="Q13" s="9" t="str">
        <f t="shared" ref="Q13:Q18" si="1">G13</f>
        <v>82,83 others</v>
      </c>
      <c r="R13" s="9" t="s">
        <v>62</v>
      </c>
      <c r="S13" s="8" t="s">
        <v>19</v>
      </c>
      <c r="T13" s="30">
        <v>15</v>
      </c>
    </row>
    <row r="14" spans="1:20" ht="33.75">
      <c r="A14" s="6">
        <v>7</v>
      </c>
      <c r="B14" s="6">
        <f t="shared" si="0"/>
        <v>60</v>
      </c>
      <c r="C14" s="7">
        <v>42360</v>
      </c>
      <c r="D14" s="9" t="s">
        <v>27</v>
      </c>
      <c r="E14" s="6" t="s">
        <v>112</v>
      </c>
      <c r="F14" s="6" t="s">
        <v>65</v>
      </c>
      <c r="G14" s="6" t="s">
        <v>66</v>
      </c>
      <c r="H14" s="9" t="s">
        <v>68</v>
      </c>
      <c r="I14" s="8" t="s">
        <v>18</v>
      </c>
      <c r="J14" s="6" t="s">
        <v>69</v>
      </c>
      <c r="K14" s="7" t="s">
        <v>70</v>
      </c>
      <c r="L14" s="6" t="s">
        <v>21</v>
      </c>
      <c r="M14" s="6">
        <v>19</v>
      </c>
      <c r="N14" s="7">
        <v>30932</v>
      </c>
      <c r="O14" s="6" t="s">
        <v>55</v>
      </c>
      <c r="P14" s="6" t="s">
        <v>26</v>
      </c>
      <c r="Q14" s="9" t="str">
        <f t="shared" si="1"/>
        <v>130, others/106-17</v>
      </c>
      <c r="R14" s="9" t="s">
        <v>71</v>
      </c>
      <c r="S14" s="8" t="s">
        <v>19</v>
      </c>
      <c r="T14" s="16">
        <v>20</v>
      </c>
    </row>
    <row r="15" spans="1:20" ht="67.5">
      <c r="A15" s="6">
        <v>8</v>
      </c>
      <c r="B15" s="6">
        <f t="shared" si="0"/>
        <v>59</v>
      </c>
      <c r="C15" s="7">
        <v>42360</v>
      </c>
      <c r="D15" s="9" t="s">
        <v>27</v>
      </c>
      <c r="E15" s="6" t="s">
        <v>72</v>
      </c>
      <c r="F15" s="6" t="s">
        <v>73</v>
      </c>
      <c r="G15" s="6" t="s">
        <v>66</v>
      </c>
      <c r="H15" s="9" t="s">
        <v>74</v>
      </c>
      <c r="I15" s="8" t="s">
        <v>18</v>
      </c>
      <c r="J15" s="6" t="s">
        <v>75</v>
      </c>
      <c r="K15" s="7" t="s">
        <v>76</v>
      </c>
      <c r="L15" s="6" t="s">
        <v>21</v>
      </c>
      <c r="M15" s="6">
        <v>19</v>
      </c>
      <c r="N15" s="7">
        <v>30932</v>
      </c>
      <c r="O15" s="6" t="s">
        <v>55</v>
      </c>
      <c r="P15" s="6" t="s">
        <v>22</v>
      </c>
      <c r="Q15" s="6" t="str">
        <f t="shared" si="1"/>
        <v>130, others/106-17</v>
      </c>
      <c r="R15" s="9" t="s">
        <v>71</v>
      </c>
      <c r="S15" s="8" t="s">
        <v>19</v>
      </c>
      <c r="T15" s="16">
        <v>20</v>
      </c>
    </row>
    <row r="16" spans="1:20" ht="90">
      <c r="A16" s="6">
        <v>9</v>
      </c>
      <c r="B16" s="6">
        <f t="shared" si="0"/>
        <v>58</v>
      </c>
      <c r="C16" s="7">
        <v>42268</v>
      </c>
      <c r="D16" s="9" t="s">
        <v>27</v>
      </c>
      <c r="E16" s="6" t="s">
        <v>77</v>
      </c>
      <c r="F16" s="6" t="s">
        <v>78</v>
      </c>
      <c r="G16" s="9" t="s">
        <v>79</v>
      </c>
      <c r="H16" s="9" t="s">
        <v>80</v>
      </c>
      <c r="I16" s="8" t="s">
        <v>18</v>
      </c>
      <c r="J16" s="6" t="s">
        <v>81</v>
      </c>
      <c r="K16" s="7" t="s">
        <v>82</v>
      </c>
      <c r="L16" s="6" t="s">
        <v>21</v>
      </c>
      <c r="M16" s="6" t="s">
        <v>54</v>
      </c>
      <c r="N16" s="7">
        <v>30929</v>
      </c>
      <c r="O16" s="6" t="s">
        <v>55</v>
      </c>
      <c r="P16" s="6" t="s">
        <v>30</v>
      </c>
      <c r="Q16" s="6" t="str">
        <f t="shared" si="1"/>
        <v>145AB others/83-23
155,156 others/157-00
130,132/10-17</v>
      </c>
      <c r="R16" s="9" t="s">
        <v>83</v>
      </c>
      <c r="S16" s="8" t="s">
        <v>19</v>
      </c>
      <c r="T16" s="16">
        <v>20</v>
      </c>
    </row>
    <row r="17" spans="1:20" ht="33.75">
      <c r="A17" s="6">
        <v>10</v>
      </c>
      <c r="B17" s="6">
        <f t="shared" si="0"/>
        <v>57</v>
      </c>
      <c r="C17" s="7">
        <v>42067</v>
      </c>
      <c r="D17" s="9" t="s">
        <v>27</v>
      </c>
      <c r="E17" s="6" t="s">
        <v>84</v>
      </c>
      <c r="F17" s="6">
        <v>1</v>
      </c>
      <c r="G17" s="9" t="s">
        <v>85</v>
      </c>
      <c r="H17" s="9" t="s">
        <v>86</v>
      </c>
      <c r="I17" s="8" t="s">
        <v>18</v>
      </c>
      <c r="J17" s="6">
        <v>156</v>
      </c>
      <c r="K17" s="7">
        <v>38385</v>
      </c>
      <c r="L17" s="6" t="s">
        <v>21</v>
      </c>
      <c r="M17" s="6">
        <v>23</v>
      </c>
      <c r="N17" s="7">
        <v>28586</v>
      </c>
      <c r="O17" s="8" t="str">
        <f>E17</f>
        <v>Kharo-mureed</v>
      </c>
      <c r="P17" s="6" t="s">
        <v>26</v>
      </c>
      <c r="Q17" s="6" t="str">
        <f t="shared" si="1"/>
        <v>58, 59AB</v>
      </c>
      <c r="R17" s="9" t="s">
        <v>87</v>
      </c>
      <c r="S17" s="8" t="s">
        <v>19</v>
      </c>
      <c r="T17" s="16">
        <v>15</v>
      </c>
    </row>
    <row r="18" spans="1:20" ht="33.75">
      <c r="A18" s="6">
        <v>11</v>
      </c>
      <c r="B18" s="6">
        <f t="shared" si="0"/>
        <v>56</v>
      </c>
      <c r="C18" s="7">
        <v>38358</v>
      </c>
      <c r="D18" s="9" t="s">
        <v>27</v>
      </c>
      <c r="E18" s="6" t="s">
        <v>84</v>
      </c>
      <c r="F18" s="6">
        <v>1</v>
      </c>
      <c r="G18" s="9" t="s">
        <v>85</v>
      </c>
      <c r="H18" s="9" t="s">
        <v>87</v>
      </c>
      <c r="I18" s="8" t="s">
        <v>18</v>
      </c>
      <c r="J18" s="6" t="s">
        <v>90</v>
      </c>
      <c r="K18" s="7" t="s">
        <v>91</v>
      </c>
      <c r="L18" s="6" t="s">
        <v>21</v>
      </c>
      <c r="M18" s="6">
        <v>23</v>
      </c>
      <c r="N18" s="7">
        <v>28586</v>
      </c>
      <c r="O18" s="8" t="str">
        <f>E18</f>
        <v>Kharo-mureed</v>
      </c>
      <c r="P18" s="6" t="s">
        <v>26</v>
      </c>
      <c r="Q18" s="6" t="str">
        <f t="shared" si="1"/>
        <v>58, 59AB</v>
      </c>
      <c r="R18" s="9" t="s">
        <v>87</v>
      </c>
      <c r="S18" s="8" t="s">
        <v>19</v>
      </c>
      <c r="T18" s="16">
        <v>20</v>
      </c>
    </row>
    <row r="19" spans="1:20" ht="33.75">
      <c r="A19" s="6">
        <v>12</v>
      </c>
      <c r="B19" s="6">
        <f t="shared" si="0"/>
        <v>55</v>
      </c>
      <c r="C19" s="7">
        <v>38358</v>
      </c>
      <c r="D19" s="9" t="s">
        <v>27</v>
      </c>
      <c r="E19" s="6" t="s">
        <v>88</v>
      </c>
      <c r="F19" s="6" t="s">
        <v>92</v>
      </c>
      <c r="G19" s="9" t="s">
        <v>93</v>
      </c>
      <c r="H19" s="9" t="s">
        <v>94</v>
      </c>
      <c r="I19" s="8" t="s">
        <v>18</v>
      </c>
      <c r="J19" s="6" t="s">
        <v>95</v>
      </c>
      <c r="K19" s="7" t="s">
        <v>96</v>
      </c>
      <c r="L19" s="6" t="s">
        <v>21</v>
      </c>
      <c r="M19" s="8">
        <v>32</v>
      </c>
      <c r="N19" s="7">
        <v>30929</v>
      </c>
      <c r="O19" s="6" t="s">
        <v>55</v>
      </c>
      <c r="P19" s="6">
        <v>1</v>
      </c>
      <c r="Q19" s="6" t="s">
        <v>100</v>
      </c>
      <c r="R19" s="9" t="s">
        <v>97</v>
      </c>
      <c r="S19" s="8" t="s">
        <v>19</v>
      </c>
      <c r="T19" s="16">
        <v>20</v>
      </c>
    </row>
    <row r="20" spans="1:20" ht="33.75">
      <c r="A20" s="6">
        <v>13</v>
      </c>
      <c r="B20" s="6">
        <f t="shared" si="0"/>
        <v>54</v>
      </c>
      <c r="C20" s="7">
        <v>41911</v>
      </c>
      <c r="D20" s="9" t="s">
        <v>27</v>
      </c>
      <c r="E20" s="6" t="s">
        <v>89</v>
      </c>
      <c r="F20" s="6" t="s">
        <v>98</v>
      </c>
      <c r="G20" s="9" t="s">
        <v>93</v>
      </c>
      <c r="H20" s="9" t="s">
        <v>99</v>
      </c>
      <c r="I20" s="8" t="s">
        <v>18</v>
      </c>
      <c r="J20" s="6" t="s">
        <v>95</v>
      </c>
      <c r="K20" s="7" t="s">
        <v>96</v>
      </c>
      <c r="L20" s="6" t="s">
        <v>21</v>
      </c>
      <c r="M20" s="6">
        <v>32</v>
      </c>
      <c r="N20" s="7">
        <v>30929</v>
      </c>
      <c r="O20" s="6" t="s">
        <v>55</v>
      </c>
      <c r="P20" s="6">
        <v>1</v>
      </c>
      <c r="Q20" s="6" t="s">
        <v>100</v>
      </c>
      <c r="R20" s="9" t="s">
        <v>101</v>
      </c>
      <c r="S20" s="8" t="s">
        <v>19</v>
      </c>
      <c r="T20" s="16">
        <v>20</v>
      </c>
    </row>
    <row r="21" spans="1:20" ht="33.75">
      <c r="A21" s="6">
        <v>14</v>
      </c>
      <c r="B21" s="6">
        <f t="shared" si="0"/>
        <v>53</v>
      </c>
      <c r="C21" s="7">
        <v>41876</v>
      </c>
      <c r="D21" s="9" t="s">
        <v>27</v>
      </c>
      <c r="E21" s="6" t="s">
        <v>105</v>
      </c>
      <c r="F21" s="6" t="s">
        <v>106</v>
      </c>
      <c r="G21" s="9" t="s">
        <v>108</v>
      </c>
      <c r="H21" s="9" t="s">
        <v>109</v>
      </c>
      <c r="I21" s="8" t="s">
        <v>18</v>
      </c>
      <c r="J21" s="6">
        <v>220</v>
      </c>
      <c r="K21" s="7">
        <v>39959</v>
      </c>
      <c r="L21" s="8" t="s">
        <v>21</v>
      </c>
      <c r="M21" s="6">
        <v>19</v>
      </c>
      <c r="N21" s="7">
        <v>30929</v>
      </c>
      <c r="O21" s="6" t="s">
        <v>110</v>
      </c>
      <c r="P21" s="6" t="s">
        <v>26</v>
      </c>
      <c r="Q21" s="9" t="str">
        <f>G21</f>
        <v>255/2-35</v>
      </c>
      <c r="R21" s="9" t="s">
        <v>111</v>
      </c>
      <c r="S21" s="8" t="s">
        <v>19</v>
      </c>
      <c r="T21" s="16">
        <v>40</v>
      </c>
    </row>
    <row r="22" spans="1:20" ht="33.75">
      <c r="A22" s="6">
        <v>15</v>
      </c>
      <c r="B22" s="6">
        <f t="shared" si="0"/>
        <v>52</v>
      </c>
      <c r="C22" s="7">
        <v>41759</v>
      </c>
      <c r="D22" s="9" t="s">
        <v>27</v>
      </c>
      <c r="E22" s="6" t="s">
        <v>113</v>
      </c>
      <c r="F22" s="6" t="s">
        <v>65</v>
      </c>
      <c r="G22" s="6" t="s">
        <v>66</v>
      </c>
      <c r="H22" s="9" t="s">
        <v>68</v>
      </c>
      <c r="I22" s="8" t="s">
        <v>18</v>
      </c>
      <c r="J22" s="6" t="s">
        <v>114</v>
      </c>
      <c r="K22" s="7" t="s">
        <v>115</v>
      </c>
      <c r="L22" s="8" t="s">
        <v>21</v>
      </c>
      <c r="M22" s="6">
        <v>147</v>
      </c>
      <c r="N22" s="7">
        <v>30929</v>
      </c>
      <c r="O22" s="6" t="s">
        <v>55</v>
      </c>
      <c r="P22" s="6">
        <v>1</v>
      </c>
      <c r="Q22" s="6" t="str">
        <f t="shared" ref="Q22:Q35" si="2">G22</f>
        <v>130, others/106-17</v>
      </c>
      <c r="R22" s="9" t="s">
        <v>71</v>
      </c>
      <c r="S22" s="8" t="s">
        <v>19</v>
      </c>
      <c r="T22" s="16">
        <v>20</v>
      </c>
    </row>
    <row r="23" spans="1:20" ht="33.75">
      <c r="A23" s="6">
        <v>16</v>
      </c>
      <c r="B23" s="6">
        <f t="shared" si="0"/>
        <v>51</v>
      </c>
      <c r="C23" s="7">
        <v>41730</v>
      </c>
      <c r="D23" s="9" t="s">
        <v>27</v>
      </c>
      <c r="E23" s="6" t="s">
        <v>116</v>
      </c>
      <c r="F23" s="6" t="s">
        <v>107</v>
      </c>
      <c r="G23" s="6" t="s">
        <v>66</v>
      </c>
      <c r="H23" s="9" t="s">
        <v>117</v>
      </c>
      <c r="I23" s="8" t="s">
        <v>18</v>
      </c>
      <c r="J23" s="6">
        <v>130</v>
      </c>
      <c r="K23" s="7">
        <v>36911</v>
      </c>
      <c r="L23" s="8" t="s">
        <v>21</v>
      </c>
      <c r="M23" s="6">
        <v>19</v>
      </c>
      <c r="N23" s="7">
        <v>30929</v>
      </c>
      <c r="O23" s="6" t="s">
        <v>55</v>
      </c>
      <c r="P23" s="6" t="s">
        <v>26</v>
      </c>
      <c r="Q23" s="6" t="str">
        <f t="shared" si="2"/>
        <v>130, others/106-17</v>
      </c>
      <c r="R23" s="9" t="s">
        <v>71</v>
      </c>
      <c r="S23" s="8" t="s">
        <v>19</v>
      </c>
      <c r="T23" s="16">
        <v>20</v>
      </c>
    </row>
    <row r="24" spans="1:20" ht="33.75">
      <c r="A24" s="6">
        <v>17</v>
      </c>
      <c r="B24" s="6">
        <f t="shared" si="0"/>
        <v>50</v>
      </c>
      <c r="C24" s="7">
        <v>41743</v>
      </c>
      <c r="D24" s="9" t="s">
        <v>27</v>
      </c>
      <c r="E24" s="6" t="s">
        <v>72</v>
      </c>
      <c r="F24" s="6" t="s">
        <v>120</v>
      </c>
      <c r="G24" s="6" t="s">
        <v>66</v>
      </c>
      <c r="H24" s="9" t="s">
        <v>26</v>
      </c>
      <c r="I24" s="8" t="s">
        <v>18</v>
      </c>
      <c r="J24" s="6">
        <v>130</v>
      </c>
      <c r="K24" s="7">
        <v>36911</v>
      </c>
      <c r="L24" s="6" t="s">
        <v>21</v>
      </c>
      <c r="M24" s="6">
        <v>19</v>
      </c>
      <c r="N24" s="7">
        <v>30929</v>
      </c>
      <c r="O24" s="6" t="s">
        <v>55</v>
      </c>
      <c r="P24" s="6" t="s">
        <v>22</v>
      </c>
      <c r="Q24" s="6" t="str">
        <f>G24</f>
        <v>130, others/106-17</v>
      </c>
      <c r="R24" s="9" t="s">
        <v>71</v>
      </c>
      <c r="S24" s="8" t="s">
        <v>19</v>
      </c>
      <c r="T24" s="16">
        <v>20</v>
      </c>
    </row>
    <row r="25" spans="1:20" ht="33.75">
      <c r="A25" s="6">
        <v>18</v>
      </c>
      <c r="B25" s="6">
        <f t="shared" si="0"/>
        <v>49</v>
      </c>
      <c r="C25" s="7">
        <v>41743</v>
      </c>
      <c r="D25" s="9" t="s">
        <v>27</v>
      </c>
      <c r="E25" s="6" t="s">
        <v>118</v>
      </c>
      <c r="F25" s="6" t="s">
        <v>121</v>
      </c>
      <c r="G25" s="6" t="s">
        <v>66</v>
      </c>
      <c r="H25" s="9" t="s">
        <v>122</v>
      </c>
      <c r="I25" s="8" t="s">
        <v>18</v>
      </c>
      <c r="J25" s="6" t="s">
        <v>123</v>
      </c>
      <c r="K25" s="7" t="s">
        <v>124</v>
      </c>
      <c r="L25" s="8" t="s">
        <v>21</v>
      </c>
      <c r="M25" s="6">
        <v>19</v>
      </c>
      <c r="N25" s="7">
        <v>30929</v>
      </c>
      <c r="O25" s="6" t="s">
        <v>55</v>
      </c>
      <c r="P25" s="6" t="s">
        <v>22</v>
      </c>
      <c r="Q25" s="6" t="str">
        <f t="shared" si="2"/>
        <v>130, others/106-17</v>
      </c>
      <c r="R25" s="9" t="s">
        <v>71</v>
      </c>
      <c r="S25" s="8" t="s">
        <v>19</v>
      </c>
      <c r="T25" s="16">
        <v>20</v>
      </c>
    </row>
    <row r="26" spans="1:20" ht="45">
      <c r="A26" s="6">
        <v>19</v>
      </c>
      <c r="B26" s="6">
        <f t="shared" si="0"/>
        <v>48</v>
      </c>
      <c r="C26" s="7">
        <v>41743</v>
      </c>
      <c r="D26" s="9" t="s">
        <v>27</v>
      </c>
      <c r="E26" s="6" t="s">
        <v>119</v>
      </c>
      <c r="F26" s="6" t="s">
        <v>125</v>
      </c>
      <c r="G26" s="6" t="s">
        <v>66</v>
      </c>
      <c r="H26" s="9" t="s">
        <v>122</v>
      </c>
      <c r="I26" s="8" t="s">
        <v>18</v>
      </c>
      <c r="J26" s="6" t="s">
        <v>123</v>
      </c>
      <c r="K26" s="7" t="s">
        <v>124</v>
      </c>
      <c r="L26" s="8" t="s">
        <v>21</v>
      </c>
      <c r="M26" s="6">
        <v>19</v>
      </c>
      <c r="N26" s="7">
        <v>30929</v>
      </c>
      <c r="O26" s="8" t="s">
        <v>29</v>
      </c>
      <c r="P26" s="6" t="s">
        <v>30</v>
      </c>
      <c r="Q26" s="6" t="str">
        <f t="shared" si="2"/>
        <v>130, others/106-17</v>
      </c>
      <c r="R26" s="9" t="s">
        <v>71</v>
      </c>
      <c r="S26" s="8" t="s">
        <v>19</v>
      </c>
      <c r="T26" s="16">
        <v>20</v>
      </c>
    </row>
    <row r="27" spans="1:20" ht="33.75">
      <c r="A27" s="6">
        <v>20</v>
      </c>
      <c r="B27" s="6">
        <f t="shared" si="0"/>
        <v>47</v>
      </c>
      <c r="C27" s="7">
        <v>41730</v>
      </c>
      <c r="D27" s="9" t="s">
        <v>27</v>
      </c>
      <c r="E27" s="6" t="s">
        <v>72</v>
      </c>
      <c r="F27" s="6" t="s">
        <v>127</v>
      </c>
      <c r="G27" s="6" t="s">
        <v>66</v>
      </c>
      <c r="H27" s="9" t="s">
        <v>26</v>
      </c>
      <c r="I27" s="8" t="s">
        <v>18</v>
      </c>
      <c r="J27" s="6">
        <v>130</v>
      </c>
      <c r="K27" s="7">
        <v>36911</v>
      </c>
      <c r="L27" s="6" t="s">
        <v>21</v>
      </c>
      <c r="M27" s="6">
        <v>19</v>
      </c>
      <c r="N27" s="7">
        <v>30929</v>
      </c>
      <c r="O27" s="6" t="s">
        <v>55</v>
      </c>
      <c r="P27" s="6" t="s">
        <v>22</v>
      </c>
      <c r="Q27" s="6" t="str">
        <f>G27</f>
        <v>130, others/106-17</v>
      </c>
      <c r="R27" s="9" t="s">
        <v>71</v>
      </c>
      <c r="S27" s="8" t="s">
        <v>19</v>
      </c>
      <c r="T27" s="16">
        <v>20</v>
      </c>
    </row>
    <row r="28" spans="1:20" ht="90">
      <c r="A28" s="6">
        <v>21</v>
      </c>
      <c r="B28" s="6">
        <f t="shared" si="0"/>
        <v>46</v>
      </c>
      <c r="C28" s="7">
        <v>41730</v>
      </c>
      <c r="D28" s="9" t="s">
        <v>27</v>
      </c>
      <c r="E28" s="6" t="s">
        <v>126</v>
      </c>
      <c r="F28" s="6" t="s">
        <v>128</v>
      </c>
      <c r="G28" s="9" t="s">
        <v>79</v>
      </c>
      <c r="H28" s="9" t="s">
        <v>130</v>
      </c>
      <c r="I28" s="8" t="s">
        <v>18</v>
      </c>
      <c r="J28" s="6" t="s">
        <v>131</v>
      </c>
      <c r="K28" s="7" t="s">
        <v>132</v>
      </c>
      <c r="L28" s="8" t="s">
        <v>21</v>
      </c>
      <c r="M28" s="11" t="s">
        <v>54</v>
      </c>
      <c r="N28" s="7">
        <v>30929</v>
      </c>
      <c r="O28" s="6" t="s">
        <v>55</v>
      </c>
      <c r="P28" s="6" t="s">
        <v>26</v>
      </c>
      <c r="Q28" s="6" t="str">
        <f t="shared" si="2"/>
        <v>145AB others/83-23
155,156 others/157-00
130,132/10-17</v>
      </c>
      <c r="R28" s="9" t="s">
        <v>71</v>
      </c>
      <c r="S28" s="8" t="s">
        <v>19</v>
      </c>
      <c r="T28" s="16">
        <v>15</v>
      </c>
    </row>
    <row r="29" spans="1:20" ht="90">
      <c r="A29" s="6">
        <v>22</v>
      </c>
      <c r="B29" s="6">
        <f t="shared" si="0"/>
        <v>45</v>
      </c>
      <c r="C29" s="7">
        <v>41724</v>
      </c>
      <c r="D29" s="9" t="s">
        <v>27</v>
      </c>
      <c r="E29" s="6" t="s">
        <v>77</v>
      </c>
      <c r="F29" s="6" t="s">
        <v>78</v>
      </c>
      <c r="G29" s="9" t="s">
        <v>79</v>
      </c>
      <c r="H29" s="9" t="s">
        <v>80</v>
      </c>
      <c r="I29" s="8" t="s">
        <v>18</v>
      </c>
      <c r="J29" s="6" t="s">
        <v>133</v>
      </c>
      <c r="K29" s="7" t="s">
        <v>134</v>
      </c>
      <c r="L29" s="6" t="s">
        <v>21</v>
      </c>
      <c r="M29" s="6" t="s">
        <v>54</v>
      </c>
      <c r="N29" s="7">
        <v>30929</v>
      </c>
      <c r="O29" s="6" t="s">
        <v>55</v>
      </c>
      <c r="P29" s="6" t="s">
        <v>30</v>
      </c>
      <c r="Q29" s="6" t="str">
        <f>G29</f>
        <v>145AB others/83-23
155,156 others/157-00
130,132/10-17</v>
      </c>
      <c r="R29" s="9" t="s">
        <v>83</v>
      </c>
      <c r="S29" s="8" t="s">
        <v>19</v>
      </c>
      <c r="T29" s="16">
        <v>15</v>
      </c>
    </row>
    <row r="30" spans="1:20" ht="90">
      <c r="A30" s="6">
        <v>23</v>
      </c>
      <c r="B30" s="6">
        <f t="shared" si="0"/>
        <v>44</v>
      </c>
      <c r="C30" s="7">
        <v>41724</v>
      </c>
      <c r="D30" s="9" t="s">
        <v>27</v>
      </c>
      <c r="E30" s="6" t="s">
        <v>135</v>
      </c>
      <c r="F30" s="6" t="s">
        <v>138</v>
      </c>
      <c r="G30" s="9" t="s">
        <v>79</v>
      </c>
      <c r="H30" s="9" t="s">
        <v>139</v>
      </c>
      <c r="I30" s="8" t="s">
        <v>18</v>
      </c>
      <c r="J30" s="6" t="s">
        <v>140</v>
      </c>
      <c r="K30" s="7" t="s">
        <v>141</v>
      </c>
      <c r="L30" s="8" t="s">
        <v>21</v>
      </c>
      <c r="M30" s="6" t="s">
        <v>54</v>
      </c>
      <c r="N30" s="7">
        <v>30929</v>
      </c>
      <c r="O30" s="6" t="s">
        <v>55</v>
      </c>
      <c r="P30" s="6" t="s">
        <v>32</v>
      </c>
      <c r="Q30" s="9" t="str">
        <f>G30</f>
        <v>145AB others/83-23
155,156 others/157-00
130,132/10-17</v>
      </c>
      <c r="R30" s="9" t="s">
        <v>83</v>
      </c>
      <c r="S30" s="8" t="s">
        <v>19</v>
      </c>
      <c r="T30" s="16">
        <v>20</v>
      </c>
    </row>
    <row r="31" spans="1:20" ht="33.75">
      <c r="A31" s="6">
        <v>24</v>
      </c>
      <c r="B31" s="6">
        <f t="shared" si="0"/>
        <v>43</v>
      </c>
      <c r="C31" s="7">
        <v>41724</v>
      </c>
      <c r="D31" s="9" t="s">
        <v>27</v>
      </c>
      <c r="E31" s="6" t="s">
        <v>137</v>
      </c>
      <c r="F31" s="6" t="s">
        <v>142</v>
      </c>
      <c r="G31" s="6" t="s">
        <v>66</v>
      </c>
      <c r="H31" s="9" t="s">
        <v>143</v>
      </c>
      <c r="I31" s="8" t="s">
        <v>18</v>
      </c>
      <c r="J31" s="6">
        <v>130</v>
      </c>
      <c r="K31" s="7">
        <v>36911</v>
      </c>
      <c r="L31" s="8" t="s">
        <v>21</v>
      </c>
      <c r="M31" s="6">
        <v>19</v>
      </c>
      <c r="N31" s="7">
        <v>30929</v>
      </c>
      <c r="O31" s="6" t="s">
        <v>55</v>
      </c>
      <c r="P31" s="6" t="s">
        <v>26</v>
      </c>
      <c r="Q31" s="6" t="str">
        <f t="shared" si="2"/>
        <v>130, others/106-17</v>
      </c>
      <c r="R31" s="9" t="s">
        <v>71</v>
      </c>
      <c r="S31" s="8" t="s">
        <v>19</v>
      </c>
      <c r="T31" s="16">
        <v>15</v>
      </c>
    </row>
    <row r="32" spans="1:20" ht="33.75">
      <c r="A32" s="6">
        <v>25</v>
      </c>
      <c r="B32" s="6">
        <f t="shared" si="0"/>
        <v>42</v>
      </c>
      <c r="C32" s="7">
        <v>41941</v>
      </c>
      <c r="D32" s="9" t="s">
        <v>27</v>
      </c>
      <c r="E32" s="6" t="s">
        <v>136</v>
      </c>
      <c r="F32" s="6" t="s">
        <v>144</v>
      </c>
      <c r="G32" s="9" t="s">
        <v>93</v>
      </c>
      <c r="H32" s="9" t="s">
        <v>145</v>
      </c>
      <c r="I32" s="8" t="s">
        <v>18</v>
      </c>
      <c r="J32" s="6">
        <v>34</v>
      </c>
      <c r="K32" s="7">
        <v>41214</v>
      </c>
      <c r="L32" s="8" t="s">
        <v>21</v>
      </c>
      <c r="M32" s="6">
        <v>32</v>
      </c>
      <c r="N32" s="7">
        <v>30929</v>
      </c>
      <c r="O32" s="6" t="s">
        <v>55</v>
      </c>
      <c r="P32" s="6" t="s">
        <v>26</v>
      </c>
      <c r="Q32" s="6" t="str">
        <f t="shared" si="2"/>
        <v>155,156 others/157-00</v>
      </c>
      <c r="R32" s="9" t="s">
        <v>101</v>
      </c>
      <c r="S32" s="8" t="s">
        <v>19</v>
      </c>
      <c r="T32" s="16">
        <v>15</v>
      </c>
    </row>
    <row r="33" spans="1:20" ht="33.75">
      <c r="A33" s="6">
        <v>26</v>
      </c>
      <c r="B33" s="6">
        <f t="shared" si="0"/>
        <v>41</v>
      </c>
      <c r="C33" s="7">
        <v>41598</v>
      </c>
      <c r="D33" s="9" t="s">
        <v>27</v>
      </c>
      <c r="E33" s="6" t="s">
        <v>146</v>
      </c>
      <c r="F33" s="6" t="s">
        <v>127</v>
      </c>
      <c r="G33" s="6" t="s">
        <v>66</v>
      </c>
      <c r="H33" s="9" t="s">
        <v>129</v>
      </c>
      <c r="I33" s="8" t="s">
        <v>18</v>
      </c>
      <c r="J33" s="6" t="s">
        <v>150</v>
      </c>
      <c r="K33" s="7" t="s">
        <v>152</v>
      </c>
      <c r="L33" s="8" t="s">
        <v>21</v>
      </c>
      <c r="M33" s="6">
        <v>19</v>
      </c>
      <c r="N33" s="7">
        <v>30929</v>
      </c>
      <c r="O33" s="6" t="s">
        <v>55</v>
      </c>
      <c r="P33" s="6" t="s">
        <v>26</v>
      </c>
      <c r="Q33" s="6" t="str">
        <f t="shared" si="2"/>
        <v>130, others/106-17</v>
      </c>
      <c r="R33" s="9"/>
      <c r="S33" s="6" t="s">
        <v>19</v>
      </c>
      <c r="T33" s="16">
        <v>15</v>
      </c>
    </row>
    <row r="34" spans="1:20" ht="90">
      <c r="A34" s="6">
        <v>27</v>
      </c>
      <c r="B34" s="6">
        <f t="shared" si="0"/>
        <v>40</v>
      </c>
      <c r="C34" s="7">
        <v>41589</v>
      </c>
      <c r="D34" s="9" t="s">
        <v>27</v>
      </c>
      <c r="E34" s="6" t="s">
        <v>146</v>
      </c>
      <c r="F34" s="6" t="s">
        <v>148</v>
      </c>
      <c r="G34" s="9" t="s">
        <v>79</v>
      </c>
      <c r="H34" s="9" t="s">
        <v>149</v>
      </c>
      <c r="I34" s="8" t="s">
        <v>18</v>
      </c>
      <c r="J34" s="6" t="s">
        <v>151</v>
      </c>
      <c r="K34" s="7" t="s">
        <v>153</v>
      </c>
      <c r="L34" s="8" t="s">
        <v>21</v>
      </c>
      <c r="M34" s="6" t="s">
        <v>54</v>
      </c>
      <c r="N34" s="7">
        <v>30929</v>
      </c>
      <c r="O34" s="6" t="s">
        <v>55</v>
      </c>
      <c r="P34" s="6" t="s">
        <v>30</v>
      </c>
      <c r="Q34" s="6" t="str">
        <f t="shared" si="2"/>
        <v>145AB others/83-23
155,156 others/157-00
130,132/10-17</v>
      </c>
      <c r="R34" s="9"/>
      <c r="S34" s="6" t="s">
        <v>19</v>
      </c>
      <c r="T34" s="16">
        <v>20</v>
      </c>
    </row>
    <row r="35" spans="1:20" ht="33.75">
      <c r="A35" s="6">
        <v>28</v>
      </c>
      <c r="B35" s="6">
        <f t="shared" si="0"/>
        <v>39</v>
      </c>
      <c r="C35" s="7">
        <v>41424</v>
      </c>
      <c r="D35" s="9" t="s">
        <v>27</v>
      </c>
      <c r="E35" s="6" t="s">
        <v>147</v>
      </c>
      <c r="F35" s="6" t="s">
        <v>127</v>
      </c>
      <c r="G35" s="6" t="s">
        <v>66</v>
      </c>
      <c r="H35" s="9" t="s">
        <v>129</v>
      </c>
      <c r="I35" s="8" t="s">
        <v>18</v>
      </c>
      <c r="J35" s="6">
        <v>24</v>
      </c>
      <c r="K35" s="7">
        <v>35690</v>
      </c>
      <c r="L35" s="8" t="s">
        <v>21</v>
      </c>
      <c r="M35" s="6">
        <v>19</v>
      </c>
      <c r="N35" s="7">
        <v>30929</v>
      </c>
      <c r="O35" s="6" t="s">
        <v>55</v>
      </c>
      <c r="P35" s="6" t="s">
        <v>26</v>
      </c>
      <c r="Q35" s="6" t="str">
        <f t="shared" si="2"/>
        <v>130, others/106-17</v>
      </c>
      <c r="R35" s="9"/>
      <c r="S35" s="6" t="s">
        <v>19</v>
      </c>
      <c r="T35" s="16">
        <v>15</v>
      </c>
    </row>
    <row r="36" spans="1:20" ht="56.25">
      <c r="A36" s="6">
        <v>29</v>
      </c>
      <c r="B36" s="6">
        <f t="shared" si="0"/>
        <v>38</v>
      </c>
      <c r="C36" s="7">
        <v>41424</v>
      </c>
      <c r="D36" s="9" t="s">
        <v>27</v>
      </c>
      <c r="E36" s="6" t="s">
        <v>52</v>
      </c>
      <c r="F36" s="6" t="s">
        <v>155</v>
      </c>
      <c r="G36" s="9" t="s">
        <v>156</v>
      </c>
      <c r="H36" s="9" t="s">
        <v>157</v>
      </c>
      <c r="I36" s="6" t="s">
        <v>18</v>
      </c>
      <c r="J36" s="6">
        <v>12</v>
      </c>
      <c r="K36" s="7">
        <v>32300</v>
      </c>
      <c r="L36" s="6" t="s">
        <v>21</v>
      </c>
      <c r="M36" s="6" t="s">
        <v>54</v>
      </c>
      <c r="N36" s="7">
        <v>30929</v>
      </c>
      <c r="O36" s="6" t="s">
        <v>55</v>
      </c>
      <c r="P36" s="6" t="s">
        <v>30</v>
      </c>
      <c r="Q36" s="9" t="str">
        <f>G36</f>
        <v>145AB others/83-23
130,132/10-17</v>
      </c>
      <c r="R36" s="9" t="s">
        <v>56</v>
      </c>
      <c r="S36" s="6" t="s">
        <v>19</v>
      </c>
      <c r="T36" s="16">
        <v>20</v>
      </c>
    </row>
    <row r="37" spans="1:20" ht="123.75">
      <c r="A37" s="6">
        <v>30</v>
      </c>
      <c r="B37" s="6">
        <f t="shared" si="0"/>
        <v>37</v>
      </c>
      <c r="C37" s="7">
        <v>41424</v>
      </c>
      <c r="D37" s="9" t="s">
        <v>27</v>
      </c>
      <c r="E37" s="6" t="s">
        <v>154</v>
      </c>
      <c r="F37" s="6" t="s">
        <v>158</v>
      </c>
      <c r="G37" s="9" t="s">
        <v>159</v>
      </c>
      <c r="H37" s="9" t="s">
        <v>160</v>
      </c>
      <c r="I37" s="8" t="s">
        <v>18</v>
      </c>
      <c r="J37" s="6" t="s">
        <v>161</v>
      </c>
      <c r="K37" s="7" t="s">
        <v>162</v>
      </c>
      <c r="L37" s="8" t="s">
        <v>21</v>
      </c>
      <c r="M37" s="6" t="s">
        <v>54</v>
      </c>
      <c r="N37" s="7">
        <v>30929</v>
      </c>
      <c r="O37" s="6" t="s">
        <v>55</v>
      </c>
      <c r="P37" s="6" t="s">
        <v>30</v>
      </c>
      <c r="Q37" s="9" t="str">
        <f>G37</f>
        <v>145AB others/83-23
155,156 others/157-00
140/106-17</v>
      </c>
      <c r="R37" s="9" t="s">
        <v>56</v>
      </c>
      <c r="S37" s="6" t="s">
        <v>19</v>
      </c>
      <c r="T37" s="16">
        <v>20</v>
      </c>
    </row>
    <row r="38" spans="1:20" ht="45">
      <c r="A38" s="6">
        <v>31</v>
      </c>
      <c r="B38" s="6">
        <f t="shared" si="0"/>
        <v>36</v>
      </c>
      <c r="C38" s="7">
        <v>41394</v>
      </c>
      <c r="D38" s="9" t="s">
        <v>27</v>
      </c>
      <c r="E38" s="6" t="s">
        <v>163</v>
      </c>
      <c r="F38" s="6" t="s">
        <v>26</v>
      </c>
      <c r="G38" s="9" t="s">
        <v>164</v>
      </c>
      <c r="H38" s="9" t="s">
        <v>165</v>
      </c>
      <c r="I38" s="8" t="s">
        <v>18</v>
      </c>
      <c r="J38" s="6" t="s">
        <v>166</v>
      </c>
      <c r="K38" s="7" t="s">
        <v>167</v>
      </c>
      <c r="L38" s="8"/>
      <c r="M38" s="6"/>
      <c r="N38" s="10"/>
      <c r="O38" s="8"/>
      <c r="P38" s="6"/>
      <c r="Q38" s="6"/>
      <c r="R38" s="9"/>
      <c r="S38" s="6" t="s">
        <v>19</v>
      </c>
      <c r="T38" s="16">
        <v>15</v>
      </c>
    </row>
    <row r="39" spans="1:20" ht="33.75">
      <c r="A39" s="6">
        <v>32</v>
      </c>
      <c r="B39" s="6">
        <f t="shared" si="0"/>
        <v>35</v>
      </c>
      <c r="C39" s="7">
        <v>41232</v>
      </c>
      <c r="D39" s="9" t="s">
        <v>27</v>
      </c>
      <c r="E39" s="6" t="s">
        <v>136</v>
      </c>
      <c r="F39" s="6" t="s">
        <v>168</v>
      </c>
      <c r="G39" s="9" t="s">
        <v>93</v>
      </c>
      <c r="H39" s="9" t="s">
        <v>169</v>
      </c>
      <c r="I39" s="8" t="s">
        <v>18</v>
      </c>
      <c r="J39" s="6">
        <v>34</v>
      </c>
      <c r="K39" s="7">
        <v>41214</v>
      </c>
      <c r="L39" s="8" t="s">
        <v>21</v>
      </c>
      <c r="M39" s="6">
        <v>32</v>
      </c>
      <c r="N39" s="7">
        <v>30929</v>
      </c>
      <c r="O39" s="6" t="s">
        <v>55</v>
      </c>
      <c r="P39" s="6" t="s">
        <v>26</v>
      </c>
      <c r="Q39" s="6" t="str">
        <f t="shared" ref="Q39:Q40" si="3">G39</f>
        <v>155,156 others/157-00</v>
      </c>
      <c r="R39" s="9" t="s">
        <v>101</v>
      </c>
      <c r="S39" s="6" t="s">
        <v>19</v>
      </c>
      <c r="T39" s="16">
        <v>15</v>
      </c>
    </row>
    <row r="40" spans="1:20" ht="33.75">
      <c r="A40" s="6">
        <v>33</v>
      </c>
      <c r="B40" s="6">
        <f t="shared" si="0"/>
        <v>34</v>
      </c>
      <c r="C40" s="7">
        <v>41214</v>
      </c>
      <c r="D40" s="9" t="s">
        <v>27</v>
      </c>
      <c r="E40" s="6" t="s">
        <v>136</v>
      </c>
      <c r="F40" s="15" t="s">
        <v>144</v>
      </c>
      <c r="G40" s="9" t="s">
        <v>93</v>
      </c>
      <c r="H40" s="9" t="s">
        <v>145</v>
      </c>
      <c r="I40" s="8"/>
      <c r="J40" s="6"/>
      <c r="K40" s="7"/>
      <c r="L40" s="8" t="s">
        <v>21</v>
      </c>
      <c r="M40" s="6">
        <v>32</v>
      </c>
      <c r="N40" s="7">
        <v>30929</v>
      </c>
      <c r="O40" s="6" t="s">
        <v>55</v>
      </c>
      <c r="P40" s="6" t="s">
        <v>26</v>
      </c>
      <c r="Q40" s="6" t="str">
        <f t="shared" si="3"/>
        <v>155,156 others/157-00</v>
      </c>
      <c r="R40" s="9" t="s">
        <v>101</v>
      </c>
      <c r="S40" s="6" t="s">
        <v>19</v>
      </c>
      <c r="T40" s="16">
        <v>15</v>
      </c>
    </row>
    <row r="41" spans="1:20" ht="33.75">
      <c r="A41" s="6">
        <v>34</v>
      </c>
      <c r="B41" s="6">
        <f t="shared" si="0"/>
        <v>33</v>
      </c>
      <c r="C41" s="7">
        <v>41115</v>
      </c>
      <c r="D41" s="9" t="s">
        <v>27</v>
      </c>
      <c r="E41" s="6" t="s">
        <v>170</v>
      </c>
      <c r="F41" s="6" t="s">
        <v>26</v>
      </c>
      <c r="G41" s="9" t="s">
        <v>172</v>
      </c>
      <c r="H41" s="9" t="s">
        <v>175</v>
      </c>
      <c r="I41" s="8" t="s">
        <v>18</v>
      </c>
      <c r="J41" s="6" t="s">
        <v>176</v>
      </c>
      <c r="K41" s="7">
        <v>40890</v>
      </c>
      <c r="L41" s="8" t="s">
        <v>21</v>
      </c>
      <c r="M41" s="6">
        <v>31</v>
      </c>
      <c r="N41" s="7">
        <v>30929</v>
      </c>
      <c r="O41" s="8" t="s">
        <v>181</v>
      </c>
      <c r="P41" s="6" t="s">
        <v>22</v>
      </c>
      <c r="Q41" s="6" t="s">
        <v>31</v>
      </c>
      <c r="R41" s="9" t="s">
        <v>183</v>
      </c>
      <c r="S41" s="6" t="s">
        <v>19</v>
      </c>
      <c r="T41" s="16">
        <v>15</v>
      </c>
    </row>
    <row r="42" spans="1:20" ht="101.25">
      <c r="A42" s="6">
        <v>35</v>
      </c>
      <c r="B42" s="6">
        <f t="shared" si="0"/>
        <v>32</v>
      </c>
      <c r="C42" s="7">
        <v>41015</v>
      </c>
      <c r="D42" s="9" t="s">
        <v>27</v>
      </c>
      <c r="E42" s="6" t="s">
        <v>171</v>
      </c>
      <c r="F42" s="6" t="s">
        <v>26</v>
      </c>
      <c r="G42" s="9" t="s">
        <v>173</v>
      </c>
      <c r="H42" s="9"/>
      <c r="I42" s="8" t="s">
        <v>18</v>
      </c>
      <c r="J42" s="6" t="s">
        <v>177</v>
      </c>
      <c r="K42" s="7" t="s">
        <v>179</v>
      </c>
      <c r="L42" s="8" t="s">
        <v>21</v>
      </c>
      <c r="M42" s="6" t="s">
        <v>54</v>
      </c>
      <c r="N42" s="7">
        <v>30929</v>
      </c>
      <c r="O42" s="6" t="s">
        <v>55</v>
      </c>
      <c r="P42" s="6" t="s">
        <v>32</v>
      </c>
      <c r="Q42" s="9" t="str">
        <f t="shared" ref="Q42:Q51" si="4">G42</f>
        <v>145AB others/83-23
155, others/157-00
139AB others/106-17</v>
      </c>
      <c r="R42" s="9" t="s">
        <v>71</v>
      </c>
      <c r="S42" s="6" t="s">
        <v>19</v>
      </c>
      <c r="T42" s="16">
        <v>20</v>
      </c>
    </row>
    <row r="43" spans="1:20" ht="90">
      <c r="A43" s="6">
        <v>36</v>
      </c>
      <c r="B43" s="6">
        <f t="shared" si="0"/>
        <v>31</v>
      </c>
      <c r="C43" s="7">
        <v>40974</v>
      </c>
      <c r="D43" s="9" t="s">
        <v>27</v>
      </c>
      <c r="E43" s="6" t="s">
        <v>171</v>
      </c>
      <c r="F43" s="6" t="s">
        <v>26</v>
      </c>
      <c r="G43" s="9" t="s">
        <v>174</v>
      </c>
      <c r="H43" s="9"/>
      <c r="I43" s="8" t="s">
        <v>18</v>
      </c>
      <c r="J43" s="6" t="s">
        <v>178</v>
      </c>
      <c r="K43" s="7" t="s">
        <v>180</v>
      </c>
      <c r="L43" s="8" t="s">
        <v>21</v>
      </c>
      <c r="M43" s="6" t="s">
        <v>54</v>
      </c>
      <c r="N43" s="7">
        <v>30929</v>
      </c>
      <c r="O43" s="6" t="s">
        <v>55</v>
      </c>
      <c r="P43" s="6" t="s">
        <v>182</v>
      </c>
      <c r="Q43" s="9" t="str">
        <f t="shared" si="4"/>
        <v>145AB others/83-23
155,156 others/157-00
139/106-17</v>
      </c>
      <c r="R43" s="9" t="s">
        <v>184</v>
      </c>
      <c r="S43" s="6" t="s">
        <v>19</v>
      </c>
      <c r="T43" s="16">
        <v>20</v>
      </c>
    </row>
    <row r="44" spans="1:20" ht="123.75">
      <c r="A44" s="6">
        <v>37</v>
      </c>
      <c r="B44" s="6">
        <f t="shared" si="0"/>
        <v>30</v>
      </c>
      <c r="C44" s="7">
        <v>40952</v>
      </c>
      <c r="D44" s="9" t="s">
        <v>27</v>
      </c>
      <c r="E44" s="6" t="s">
        <v>154</v>
      </c>
      <c r="F44" s="6" t="s">
        <v>158</v>
      </c>
      <c r="G44" s="9" t="s">
        <v>159</v>
      </c>
      <c r="H44" s="9" t="s">
        <v>160</v>
      </c>
      <c r="I44" s="8" t="s">
        <v>18</v>
      </c>
      <c r="J44" s="6" t="s">
        <v>161</v>
      </c>
      <c r="K44" s="7" t="s">
        <v>162</v>
      </c>
      <c r="L44" s="8" t="s">
        <v>21</v>
      </c>
      <c r="M44" s="6" t="s">
        <v>54</v>
      </c>
      <c r="N44" s="7">
        <v>30929</v>
      </c>
      <c r="O44" s="6" t="s">
        <v>55</v>
      </c>
      <c r="P44" s="6" t="s">
        <v>30</v>
      </c>
      <c r="Q44" s="9" t="str">
        <f t="shared" si="4"/>
        <v>145AB others/83-23
155,156 others/157-00
140/106-17</v>
      </c>
      <c r="R44" s="9" t="s">
        <v>56</v>
      </c>
      <c r="S44" s="6" t="s">
        <v>19</v>
      </c>
      <c r="T44" s="16">
        <v>20</v>
      </c>
    </row>
    <row r="45" spans="1:20" ht="33.75">
      <c r="A45" s="6">
        <v>38</v>
      </c>
      <c r="B45" s="6">
        <f t="shared" si="0"/>
        <v>29</v>
      </c>
      <c r="C45" s="7">
        <v>40757</v>
      </c>
      <c r="D45" s="9" t="s">
        <v>27</v>
      </c>
      <c r="E45" s="6" t="s">
        <v>185</v>
      </c>
      <c r="F45" s="6" t="s">
        <v>186</v>
      </c>
      <c r="G45" s="9" t="s">
        <v>93</v>
      </c>
      <c r="H45" s="9" t="s">
        <v>187</v>
      </c>
      <c r="I45" s="8" t="s">
        <v>18</v>
      </c>
      <c r="J45" s="6">
        <v>112</v>
      </c>
      <c r="K45" s="7" t="s">
        <v>188</v>
      </c>
      <c r="L45" s="8" t="s">
        <v>21</v>
      </c>
      <c r="M45" s="6">
        <v>32</v>
      </c>
      <c r="N45" s="7">
        <v>30929</v>
      </c>
      <c r="O45" s="6" t="s">
        <v>55</v>
      </c>
      <c r="P45" s="6" t="s">
        <v>26</v>
      </c>
      <c r="Q45" s="9" t="str">
        <f t="shared" si="4"/>
        <v>155,156 others/157-00</v>
      </c>
      <c r="R45" s="9" t="s">
        <v>101</v>
      </c>
      <c r="S45" s="6" t="s">
        <v>19</v>
      </c>
      <c r="T45" s="16">
        <v>15</v>
      </c>
    </row>
    <row r="46" spans="1:20" ht="33.75">
      <c r="A46" s="6">
        <v>39</v>
      </c>
      <c r="B46" s="6">
        <f t="shared" si="0"/>
        <v>28</v>
      </c>
      <c r="C46" s="7">
        <v>40940</v>
      </c>
      <c r="D46" s="9" t="s">
        <v>27</v>
      </c>
      <c r="E46" s="6" t="s">
        <v>77</v>
      </c>
      <c r="F46" s="6" t="s">
        <v>191</v>
      </c>
      <c r="G46" s="6" t="s">
        <v>66</v>
      </c>
      <c r="H46" s="9" t="s">
        <v>24</v>
      </c>
      <c r="I46" s="8"/>
      <c r="J46" s="6"/>
      <c r="K46" s="7"/>
      <c r="L46" s="6" t="s">
        <v>21</v>
      </c>
      <c r="M46" s="6">
        <v>19</v>
      </c>
      <c r="N46" s="7">
        <v>30929</v>
      </c>
      <c r="O46" s="6" t="s">
        <v>55</v>
      </c>
      <c r="P46" s="6" t="s">
        <v>26</v>
      </c>
      <c r="Q46" s="6" t="str">
        <f t="shared" si="4"/>
        <v>130, others/106-17</v>
      </c>
      <c r="R46" s="9" t="s">
        <v>83</v>
      </c>
      <c r="S46" s="8" t="s">
        <v>19</v>
      </c>
      <c r="T46" s="16">
        <v>15</v>
      </c>
    </row>
    <row r="47" spans="1:20" ht="33.75">
      <c r="A47" s="6">
        <v>40</v>
      </c>
      <c r="B47" s="6">
        <f t="shared" si="0"/>
        <v>27</v>
      </c>
      <c r="C47" s="7">
        <v>40940</v>
      </c>
      <c r="D47" s="9" t="s">
        <v>27</v>
      </c>
      <c r="E47" s="6" t="s">
        <v>189</v>
      </c>
      <c r="F47" s="6" t="s">
        <v>192</v>
      </c>
      <c r="G47" s="9" t="s">
        <v>193</v>
      </c>
      <c r="H47" s="9" t="s">
        <v>194</v>
      </c>
      <c r="I47" s="8" t="s">
        <v>18</v>
      </c>
      <c r="J47" s="6">
        <v>169</v>
      </c>
      <c r="K47" s="7">
        <v>38815</v>
      </c>
      <c r="L47" s="6" t="s">
        <v>21</v>
      </c>
      <c r="M47" s="6">
        <v>7</v>
      </c>
      <c r="N47" s="10">
        <v>30927</v>
      </c>
      <c r="O47" s="8" t="s">
        <v>195</v>
      </c>
      <c r="P47" s="6" t="s">
        <v>26</v>
      </c>
      <c r="Q47" s="9" t="str">
        <f t="shared" si="4"/>
        <v>47,48 oters/65-15</v>
      </c>
      <c r="R47" s="9" t="s">
        <v>196</v>
      </c>
      <c r="S47" s="6" t="s">
        <v>19</v>
      </c>
      <c r="T47" s="16">
        <v>15</v>
      </c>
    </row>
    <row r="48" spans="1:20" ht="33.75">
      <c r="A48" s="6">
        <v>41</v>
      </c>
      <c r="B48" s="6">
        <f t="shared" si="0"/>
        <v>26</v>
      </c>
      <c r="C48" s="7">
        <v>40208</v>
      </c>
      <c r="D48" s="9" t="s">
        <v>27</v>
      </c>
      <c r="E48" s="6" t="s">
        <v>190</v>
      </c>
      <c r="F48" s="6" t="s">
        <v>26</v>
      </c>
      <c r="G48" s="6" t="s">
        <v>66</v>
      </c>
      <c r="H48" s="9" t="s">
        <v>197</v>
      </c>
      <c r="I48" s="8" t="s">
        <v>18</v>
      </c>
      <c r="J48" s="6" t="s">
        <v>198</v>
      </c>
      <c r="K48" s="7" t="s">
        <v>199</v>
      </c>
      <c r="L48" s="6" t="s">
        <v>21</v>
      </c>
      <c r="M48" s="6">
        <v>19</v>
      </c>
      <c r="N48" s="10">
        <v>30939</v>
      </c>
      <c r="O48" s="6" t="s">
        <v>55</v>
      </c>
      <c r="P48" s="6" t="s">
        <v>200</v>
      </c>
      <c r="Q48" s="6" t="str">
        <f t="shared" si="4"/>
        <v>130, others/106-17</v>
      </c>
      <c r="R48" s="9" t="s">
        <v>71</v>
      </c>
      <c r="S48" s="6" t="s">
        <v>19</v>
      </c>
      <c r="T48" s="16">
        <v>15</v>
      </c>
    </row>
    <row r="49" spans="1:20" ht="90">
      <c r="A49" s="6">
        <v>42</v>
      </c>
      <c r="B49" s="6">
        <f t="shared" si="0"/>
        <v>25</v>
      </c>
      <c r="C49" s="7">
        <v>40618</v>
      </c>
      <c r="D49" s="9" t="s">
        <v>27</v>
      </c>
      <c r="E49" s="6" t="s">
        <v>154</v>
      </c>
      <c r="F49" s="6" t="s">
        <v>201</v>
      </c>
      <c r="G49" s="9" t="s">
        <v>159</v>
      </c>
      <c r="H49" s="9" t="s">
        <v>202</v>
      </c>
      <c r="I49" s="8" t="s">
        <v>18</v>
      </c>
      <c r="J49" s="6" t="s">
        <v>203</v>
      </c>
      <c r="K49" s="7" t="s">
        <v>204</v>
      </c>
      <c r="L49" s="8" t="s">
        <v>21</v>
      </c>
      <c r="M49" s="6" t="s">
        <v>54</v>
      </c>
      <c r="N49" s="7">
        <v>30929</v>
      </c>
      <c r="O49" s="6" t="s">
        <v>55</v>
      </c>
      <c r="P49" s="6" t="s">
        <v>30</v>
      </c>
      <c r="Q49" s="9" t="str">
        <f t="shared" si="4"/>
        <v>145AB others/83-23
155,156 others/157-00
140/106-17</v>
      </c>
      <c r="R49" s="9" t="s">
        <v>56</v>
      </c>
      <c r="S49" s="6" t="s">
        <v>19</v>
      </c>
      <c r="T49" s="16">
        <v>20</v>
      </c>
    </row>
    <row r="50" spans="1:20" ht="33.75">
      <c r="A50" s="6">
        <v>43</v>
      </c>
      <c r="B50" s="6">
        <f t="shared" si="0"/>
        <v>24</v>
      </c>
      <c r="C50" s="7">
        <v>40616</v>
      </c>
      <c r="D50" s="9" t="s">
        <v>27</v>
      </c>
      <c r="E50" s="6" t="s">
        <v>205</v>
      </c>
      <c r="F50" s="6" t="s">
        <v>65</v>
      </c>
      <c r="G50" s="6" t="s">
        <v>66</v>
      </c>
      <c r="H50" s="9" t="s">
        <v>206</v>
      </c>
      <c r="I50" s="8" t="s">
        <v>18</v>
      </c>
      <c r="J50" s="6" t="s">
        <v>207</v>
      </c>
      <c r="K50" s="7" t="s">
        <v>208</v>
      </c>
      <c r="L50" s="6" t="s">
        <v>21</v>
      </c>
      <c r="M50" s="6">
        <v>19</v>
      </c>
      <c r="N50" s="7">
        <v>30929</v>
      </c>
      <c r="O50" s="6" t="s">
        <v>55</v>
      </c>
      <c r="P50" s="6" t="s">
        <v>26</v>
      </c>
      <c r="Q50" s="6" t="str">
        <f t="shared" si="4"/>
        <v>130, others/106-17</v>
      </c>
      <c r="R50" s="9" t="s">
        <v>71</v>
      </c>
      <c r="S50" s="6" t="s">
        <v>19</v>
      </c>
      <c r="T50" s="16">
        <v>15</v>
      </c>
    </row>
    <row r="51" spans="1:20" ht="33.75">
      <c r="A51" s="6">
        <v>44</v>
      </c>
      <c r="B51" s="6">
        <f t="shared" si="0"/>
        <v>23</v>
      </c>
      <c r="C51" s="7">
        <v>40606</v>
      </c>
      <c r="D51" s="9" t="s">
        <v>27</v>
      </c>
      <c r="E51" s="6" t="s">
        <v>209</v>
      </c>
      <c r="F51" s="6" t="s">
        <v>212</v>
      </c>
      <c r="G51" s="6" t="s">
        <v>66</v>
      </c>
      <c r="H51" s="9" t="s">
        <v>216</v>
      </c>
      <c r="I51" s="8" t="s">
        <v>18</v>
      </c>
      <c r="J51" s="6" t="s">
        <v>207</v>
      </c>
      <c r="K51" s="7" t="s">
        <v>218</v>
      </c>
      <c r="L51" s="6" t="s">
        <v>21</v>
      </c>
      <c r="M51" s="6">
        <v>19</v>
      </c>
      <c r="N51" s="7">
        <v>30929</v>
      </c>
      <c r="O51" s="6" t="s">
        <v>55</v>
      </c>
      <c r="P51" s="6" t="s">
        <v>26</v>
      </c>
      <c r="Q51" s="6" t="str">
        <f t="shared" si="4"/>
        <v>130, others/106-17</v>
      </c>
      <c r="R51" s="9" t="s">
        <v>71</v>
      </c>
      <c r="S51" s="6" t="s">
        <v>19</v>
      </c>
      <c r="T51" s="16">
        <v>15</v>
      </c>
    </row>
    <row r="52" spans="1:20" ht="33.75">
      <c r="A52" s="6">
        <v>45</v>
      </c>
      <c r="B52" s="6">
        <f t="shared" si="0"/>
        <v>22</v>
      </c>
      <c r="C52" s="7">
        <v>40606</v>
      </c>
      <c r="D52" s="9" t="s">
        <v>27</v>
      </c>
      <c r="E52" s="6" t="s">
        <v>210</v>
      </c>
      <c r="F52" s="6" t="s">
        <v>213</v>
      </c>
      <c r="G52" s="6" t="s">
        <v>66</v>
      </c>
      <c r="H52" s="9" t="s">
        <v>217</v>
      </c>
      <c r="I52" s="8" t="s">
        <v>18</v>
      </c>
      <c r="J52" s="6">
        <v>9</v>
      </c>
      <c r="K52" s="7">
        <v>40525</v>
      </c>
      <c r="L52" s="6"/>
      <c r="M52" s="6"/>
      <c r="N52" s="7"/>
      <c r="O52" s="6"/>
      <c r="P52" s="6"/>
      <c r="Q52" s="6"/>
      <c r="R52" s="9"/>
      <c r="S52" s="6" t="s">
        <v>19</v>
      </c>
      <c r="T52" s="16">
        <v>15</v>
      </c>
    </row>
    <row r="53" spans="1:20" ht="101.25">
      <c r="A53" s="6">
        <v>46</v>
      </c>
      <c r="B53" s="6">
        <f t="shared" si="0"/>
        <v>21</v>
      </c>
      <c r="C53" s="7">
        <v>40606</v>
      </c>
      <c r="D53" s="9" t="s">
        <v>27</v>
      </c>
      <c r="E53" s="6" t="s">
        <v>211</v>
      </c>
      <c r="F53" s="6" t="s">
        <v>214</v>
      </c>
      <c r="G53" s="9" t="s">
        <v>215</v>
      </c>
      <c r="H53" s="9" t="s">
        <v>139</v>
      </c>
      <c r="I53" s="8" t="s">
        <v>18</v>
      </c>
      <c r="J53" s="6" t="s">
        <v>219</v>
      </c>
      <c r="K53" s="7" t="s">
        <v>220</v>
      </c>
      <c r="L53" s="6" t="s">
        <v>21</v>
      </c>
      <c r="M53" s="6" t="s">
        <v>54</v>
      </c>
      <c r="N53" s="7">
        <v>30929</v>
      </c>
      <c r="O53" s="6" t="s">
        <v>55</v>
      </c>
      <c r="P53" s="6" t="s">
        <v>26</v>
      </c>
      <c r="Q53" s="9" t="str">
        <f>G53</f>
        <v>130, others/106-17
145AB others/83-23
155,156 others/157-00</v>
      </c>
      <c r="R53" s="9" t="s">
        <v>221</v>
      </c>
      <c r="S53" s="6" t="s">
        <v>19</v>
      </c>
      <c r="T53" s="16">
        <v>20</v>
      </c>
    </row>
    <row r="54" spans="1:20" ht="90">
      <c r="A54" s="6">
        <v>47</v>
      </c>
      <c r="B54" s="6">
        <f t="shared" si="0"/>
        <v>20</v>
      </c>
      <c r="C54" s="7">
        <v>40606</v>
      </c>
      <c r="D54" s="9" t="s">
        <v>27</v>
      </c>
      <c r="E54" s="6" t="s">
        <v>154</v>
      </c>
      <c r="F54" s="6" t="s">
        <v>223</v>
      </c>
      <c r="G54" s="9" t="s">
        <v>159</v>
      </c>
      <c r="H54" s="9" t="s">
        <v>224</v>
      </c>
      <c r="I54" s="8" t="s">
        <v>18</v>
      </c>
      <c r="J54" s="6" t="s">
        <v>225</v>
      </c>
      <c r="K54" s="7" t="s">
        <v>226</v>
      </c>
      <c r="L54" s="8" t="s">
        <v>21</v>
      </c>
      <c r="M54" s="6" t="s">
        <v>54</v>
      </c>
      <c r="N54" s="7">
        <v>30929</v>
      </c>
      <c r="O54" s="6" t="s">
        <v>55</v>
      </c>
      <c r="P54" s="6" t="s">
        <v>30</v>
      </c>
      <c r="Q54" s="9" t="str">
        <f>G54</f>
        <v>145AB others/83-23
155,156 others/157-00
140/106-17</v>
      </c>
      <c r="R54" s="9" t="s">
        <v>56</v>
      </c>
      <c r="S54" s="6" t="s">
        <v>19</v>
      </c>
      <c r="T54" s="16">
        <v>20</v>
      </c>
    </row>
    <row r="55" spans="1:20" ht="90">
      <c r="A55" s="6">
        <v>48</v>
      </c>
      <c r="B55" s="6">
        <f t="shared" si="0"/>
        <v>19</v>
      </c>
      <c r="C55" s="7">
        <v>36933</v>
      </c>
      <c r="D55" s="9" t="s">
        <v>27</v>
      </c>
      <c r="E55" s="8" t="s">
        <v>222</v>
      </c>
      <c r="F55" s="6" t="s">
        <v>227</v>
      </c>
      <c r="G55" s="9" t="s">
        <v>159</v>
      </c>
      <c r="H55" s="9" t="s">
        <v>228</v>
      </c>
      <c r="I55" s="8" t="s">
        <v>18</v>
      </c>
      <c r="J55" s="6" t="s">
        <v>229</v>
      </c>
      <c r="K55" s="7" t="s">
        <v>230</v>
      </c>
      <c r="L55" s="6" t="s">
        <v>21</v>
      </c>
      <c r="M55" s="6">
        <v>32</v>
      </c>
      <c r="N55" s="7">
        <v>30929</v>
      </c>
      <c r="O55" s="6" t="s">
        <v>55</v>
      </c>
      <c r="P55" s="6" t="s">
        <v>26</v>
      </c>
      <c r="Q55" s="9" t="str">
        <f t="shared" ref="Q55:Q63" si="5">G55</f>
        <v>145AB others/83-23
155,156 others/157-00
140/106-17</v>
      </c>
      <c r="R55" s="9" t="s">
        <v>101</v>
      </c>
      <c r="S55" s="6" t="s">
        <v>19</v>
      </c>
      <c r="T55" s="16">
        <v>20</v>
      </c>
    </row>
    <row r="56" spans="1:20" ht="90">
      <c r="A56" s="6">
        <v>49</v>
      </c>
      <c r="B56" s="6">
        <f t="shared" si="0"/>
        <v>18</v>
      </c>
      <c r="C56" s="7">
        <v>36933</v>
      </c>
      <c r="D56" s="9" t="s">
        <v>27</v>
      </c>
      <c r="E56" s="8" t="s">
        <v>231</v>
      </c>
      <c r="F56" s="6" t="s">
        <v>233</v>
      </c>
      <c r="G56" s="9" t="s">
        <v>159</v>
      </c>
      <c r="H56" s="9" t="s">
        <v>235</v>
      </c>
      <c r="I56" s="8" t="s">
        <v>18</v>
      </c>
      <c r="J56" s="6">
        <v>12</v>
      </c>
      <c r="K56" s="7">
        <v>36074</v>
      </c>
      <c r="L56" s="6" t="s">
        <v>21</v>
      </c>
      <c r="M56" s="6" t="s">
        <v>54</v>
      </c>
      <c r="N56" s="7">
        <v>30929</v>
      </c>
      <c r="O56" s="6" t="s">
        <v>55</v>
      </c>
      <c r="P56" s="6" t="s">
        <v>33</v>
      </c>
      <c r="Q56" s="9" t="s">
        <v>236</v>
      </c>
      <c r="R56" s="9" t="s">
        <v>56</v>
      </c>
      <c r="S56" s="6" t="s">
        <v>19</v>
      </c>
      <c r="T56" s="16">
        <v>20</v>
      </c>
    </row>
    <row r="57" spans="1:20" ht="33.75">
      <c r="A57" s="6">
        <v>50</v>
      </c>
      <c r="B57" s="6">
        <f t="shared" si="0"/>
        <v>17</v>
      </c>
      <c r="C57" s="7">
        <v>36933</v>
      </c>
      <c r="D57" s="9" t="s">
        <v>27</v>
      </c>
      <c r="E57" s="8" t="s">
        <v>232</v>
      </c>
      <c r="F57" s="6" t="s">
        <v>26</v>
      </c>
      <c r="G57" s="9" t="s">
        <v>234</v>
      </c>
      <c r="H57" s="9" t="s">
        <v>62</v>
      </c>
      <c r="I57" s="8" t="s">
        <v>18</v>
      </c>
      <c r="J57" s="6">
        <v>42</v>
      </c>
      <c r="K57" s="7"/>
      <c r="L57" s="8" t="s">
        <v>21</v>
      </c>
      <c r="M57" s="6">
        <v>15</v>
      </c>
      <c r="N57" s="7">
        <v>32027</v>
      </c>
      <c r="O57" s="6" t="s">
        <v>64</v>
      </c>
      <c r="P57" s="6" t="s">
        <v>26</v>
      </c>
      <c r="Q57" s="9" t="str">
        <f t="shared" si="5"/>
        <v>82 others</v>
      </c>
      <c r="R57" s="9" t="s">
        <v>62</v>
      </c>
      <c r="S57" s="6" t="s">
        <v>19</v>
      </c>
      <c r="T57" s="16">
        <v>15</v>
      </c>
    </row>
    <row r="58" spans="1:20" ht="33.75">
      <c r="A58" s="6">
        <v>51</v>
      </c>
      <c r="B58" s="6">
        <f t="shared" si="0"/>
        <v>16</v>
      </c>
      <c r="C58" s="7">
        <v>40581</v>
      </c>
      <c r="D58" s="9" t="s">
        <v>27</v>
      </c>
      <c r="E58" s="6" t="s">
        <v>105</v>
      </c>
      <c r="F58" s="6" t="s">
        <v>238</v>
      </c>
      <c r="G58" s="9" t="s">
        <v>108</v>
      </c>
      <c r="H58" s="9" t="s">
        <v>239</v>
      </c>
      <c r="I58" s="8" t="s">
        <v>18</v>
      </c>
      <c r="J58" s="6">
        <v>220</v>
      </c>
      <c r="K58" s="7">
        <v>39959</v>
      </c>
      <c r="L58" s="8" t="s">
        <v>21</v>
      </c>
      <c r="M58" s="6" t="s">
        <v>240</v>
      </c>
      <c r="N58" s="7">
        <v>30900</v>
      </c>
      <c r="O58" s="6" t="s">
        <v>110</v>
      </c>
      <c r="P58" s="6" t="s">
        <v>26</v>
      </c>
      <c r="Q58" s="9" t="str">
        <f>G58</f>
        <v>255/2-35</v>
      </c>
      <c r="R58" s="9" t="s">
        <v>111</v>
      </c>
      <c r="S58" s="8" t="s">
        <v>19</v>
      </c>
      <c r="T58" s="16">
        <v>15</v>
      </c>
    </row>
    <row r="59" spans="1:20" ht="67.5">
      <c r="A59" s="6">
        <v>52</v>
      </c>
      <c r="B59" s="6">
        <f t="shared" si="0"/>
        <v>15</v>
      </c>
      <c r="C59" s="7">
        <v>40581</v>
      </c>
      <c r="D59" s="9" t="s">
        <v>27</v>
      </c>
      <c r="E59" s="6" t="s">
        <v>237</v>
      </c>
      <c r="F59" s="6" t="s">
        <v>26</v>
      </c>
      <c r="G59" s="9" t="s">
        <v>241</v>
      </c>
      <c r="H59" s="9" t="s">
        <v>242</v>
      </c>
      <c r="I59" s="8" t="s">
        <v>18</v>
      </c>
      <c r="J59" s="6" t="s">
        <v>243</v>
      </c>
      <c r="K59" s="7" t="s">
        <v>244</v>
      </c>
      <c r="L59" s="8" t="s">
        <v>21</v>
      </c>
      <c r="M59" s="6" t="s">
        <v>245</v>
      </c>
      <c r="N59" s="10">
        <v>32027</v>
      </c>
      <c r="O59" s="8" t="s">
        <v>246</v>
      </c>
      <c r="P59" s="9" t="s">
        <v>30</v>
      </c>
      <c r="Q59" s="9" t="str">
        <f t="shared" si="5"/>
        <v>74,75,217</v>
      </c>
      <c r="R59" s="9" t="s">
        <v>247</v>
      </c>
      <c r="S59" s="6" t="s">
        <v>19</v>
      </c>
      <c r="T59" s="16">
        <v>20</v>
      </c>
    </row>
    <row r="60" spans="1:20" ht="33.75">
      <c r="A60" s="6">
        <v>53</v>
      </c>
      <c r="B60" s="6">
        <f t="shared" si="0"/>
        <v>14</v>
      </c>
      <c r="C60" s="7">
        <v>40581</v>
      </c>
      <c r="D60" s="9" t="s">
        <v>27</v>
      </c>
      <c r="E60" s="6" t="s">
        <v>248</v>
      </c>
      <c r="F60" s="6" t="s">
        <v>254</v>
      </c>
      <c r="G60" s="6" t="s">
        <v>66</v>
      </c>
      <c r="H60" s="9" t="s">
        <v>255</v>
      </c>
      <c r="I60" s="8" t="s">
        <v>18</v>
      </c>
      <c r="J60" s="6" t="s">
        <v>256</v>
      </c>
      <c r="K60" s="7" t="s">
        <v>257</v>
      </c>
      <c r="L60" s="8" t="s">
        <v>21</v>
      </c>
      <c r="M60" s="6">
        <v>19</v>
      </c>
      <c r="N60" s="10">
        <v>30980</v>
      </c>
      <c r="O60" s="6" t="s">
        <v>55</v>
      </c>
      <c r="P60" s="6" t="s">
        <v>26</v>
      </c>
      <c r="Q60" s="9" t="str">
        <f t="shared" si="5"/>
        <v>130, others/106-17</v>
      </c>
      <c r="R60" s="9" t="s">
        <v>71</v>
      </c>
      <c r="S60" s="6" t="s">
        <v>19</v>
      </c>
      <c r="T60" s="16">
        <v>15</v>
      </c>
    </row>
    <row r="61" spans="1:20" ht="90">
      <c r="A61" s="6">
        <v>54</v>
      </c>
      <c r="B61" s="6">
        <f t="shared" si="0"/>
        <v>13</v>
      </c>
      <c r="C61" s="7">
        <v>40581</v>
      </c>
      <c r="D61" s="9" t="s">
        <v>27</v>
      </c>
      <c r="E61" s="6" t="s">
        <v>222</v>
      </c>
      <c r="F61" s="6" t="s">
        <v>250</v>
      </c>
      <c r="G61" s="9" t="s">
        <v>159</v>
      </c>
      <c r="H61" s="9" t="s">
        <v>251</v>
      </c>
      <c r="I61" s="8" t="s">
        <v>18</v>
      </c>
      <c r="J61" s="6" t="s">
        <v>252</v>
      </c>
      <c r="K61" s="7" t="s">
        <v>253</v>
      </c>
      <c r="L61" s="6" t="s">
        <v>21</v>
      </c>
      <c r="M61" s="6" t="s">
        <v>54</v>
      </c>
      <c r="N61" s="7">
        <v>30929</v>
      </c>
      <c r="O61" s="6" t="s">
        <v>55</v>
      </c>
      <c r="P61" s="6" t="s">
        <v>30</v>
      </c>
      <c r="Q61" s="9" t="str">
        <f t="shared" ref="Q61" si="6">G61</f>
        <v>145AB others/83-23
155,156 others/157-00
140/106-17</v>
      </c>
      <c r="R61" s="9" t="s">
        <v>56</v>
      </c>
      <c r="S61" s="6" t="s">
        <v>19</v>
      </c>
      <c r="T61" s="16">
        <v>20</v>
      </c>
    </row>
    <row r="62" spans="1:20" ht="33.75">
      <c r="A62" s="6">
        <v>55</v>
      </c>
      <c r="B62" s="6">
        <f t="shared" si="0"/>
        <v>12</v>
      </c>
      <c r="C62" s="7">
        <v>40581</v>
      </c>
      <c r="D62" s="9" t="s">
        <v>27</v>
      </c>
      <c r="E62" s="6" t="s">
        <v>249</v>
      </c>
      <c r="F62" s="6" t="s">
        <v>258</v>
      </c>
      <c r="G62" s="6" t="s">
        <v>66</v>
      </c>
      <c r="H62" s="9" t="s">
        <v>259</v>
      </c>
      <c r="I62" s="8" t="s">
        <v>18</v>
      </c>
      <c r="J62" s="6" t="s">
        <v>260</v>
      </c>
      <c r="K62" s="7" t="s">
        <v>261</v>
      </c>
      <c r="L62" s="8" t="s">
        <v>21</v>
      </c>
      <c r="M62" s="6">
        <v>19</v>
      </c>
      <c r="N62" s="10">
        <v>30980</v>
      </c>
      <c r="O62" s="6" t="s">
        <v>55</v>
      </c>
      <c r="P62" s="6" t="s">
        <v>26</v>
      </c>
      <c r="Q62" s="6" t="str">
        <f t="shared" si="5"/>
        <v>130, others/106-17</v>
      </c>
      <c r="R62" s="9" t="s">
        <v>71</v>
      </c>
      <c r="S62" s="6" t="s">
        <v>19</v>
      </c>
      <c r="T62" s="16">
        <v>15</v>
      </c>
    </row>
    <row r="63" spans="1:20" ht="33.75">
      <c r="A63" s="6">
        <v>56</v>
      </c>
      <c r="B63" s="6">
        <f t="shared" si="0"/>
        <v>11</v>
      </c>
      <c r="C63" s="7">
        <v>40581</v>
      </c>
      <c r="D63" s="9" t="s">
        <v>27</v>
      </c>
      <c r="E63" s="6" t="s">
        <v>190</v>
      </c>
      <c r="F63" s="6" t="s">
        <v>262</v>
      </c>
      <c r="G63" s="6" t="s">
        <v>66</v>
      </c>
      <c r="H63" s="9" t="s">
        <v>265</v>
      </c>
      <c r="I63" s="8" t="s">
        <v>18</v>
      </c>
      <c r="J63" s="6">
        <v>46</v>
      </c>
      <c r="K63" s="7"/>
      <c r="L63" s="6" t="s">
        <v>21</v>
      </c>
      <c r="M63" s="6">
        <v>19</v>
      </c>
      <c r="N63" s="10">
        <v>30929</v>
      </c>
      <c r="O63" s="6" t="s">
        <v>55</v>
      </c>
      <c r="P63" s="6" t="s">
        <v>200</v>
      </c>
      <c r="Q63" s="6" t="str">
        <f t="shared" si="5"/>
        <v>130, others/106-17</v>
      </c>
      <c r="R63" s="9" t="s">
        <v>71</v>
      </c>
      <c r="S63" s="6" t="s">
        <v>19</v>
      </c>
      <c r="T63" s="16">
        <v>15</v>
      </c>
    </row>
    <row r="64" spans="1:20" ht="33.75">
      <c r="A64" s="6">
        <v>57</v>
      </c>
      <c r="B64" s="6">
        <f t="shared" si="0"/>
        <v>10</v>
      </c>
      <c r="C64" s="7">
        <v>40581</v>
      </c>
      <c r="D64" s="9" t="s">
        <v>27</v>
      </c>
      <c r="E64" s="6" t="s">
        <v>248</v>
      </c>
      <c r="F64" s="6" t="s">
        <v>263</v>
      </c>
      <c r="G64" s="6" t="s">
        <v>66</v>
      </c>
      <c r="H64" s="9" t="s">
        <v>266</v>
      </c>
      <c r="I64" s="8" t="s">
        <v>18</v>
      </c>
      <c r="J64" s="6" t="s">
        <v>207</v>
      </c>
      <c r="K64" s="7" t="s">
        <v>208</v>
      </c>
      <c r="L64" s="8" t="s">
        <v>21</v>
      </c>
      <c r="M64" s="6">
        <v>19</v>
      </c>
      <c r="N64" s="10">
        <v>30929</v>
      </c>
      <c r="O64" s="6" t="s">
        <v>55</v>
      </c>
      <c r="P64" s="6" t="s">
        <v>26</v>
      </c>
      <c r="Q64" s="9" t="str">
        <f t="shared" ref="Q64:Q65" si="7">G64</f>
        <v>130, others/106-17</v>
      </c>
      <c r="R64" s="9" t="s">
        <v>269</v>
      </c>
      <c r="S64" s="6" t="s">
        <v>19</v>
      </c>
      <c r="T64" s="16">
        <v>15</v>
      </c>
    </row>
    <row r="65" spans="1:20" ht="33.75">
      <c r="A65" s="6">
        <v>58</v>
      </c>
      <c r="B65" s="6">
        <f t="shared" si="0"/>
        <v>9</v>
      </c>
      <c r="C65" s="7">
        <v>40543</v>
      </c>
      <c r="D65" s="9" t="s">
        <v>27</v>
      </c>
      <c r="E65" s="6" t="s">
        <v>205</v>
      </c>
      <c r="F65" s="6" t="s">
        <v>264</v>
      </c>
      <c r="G65" s="6" t="s">
        <v>66</v>
      </c>
      <c r="H65" s="9" t="s">
        <v>143</v>
      </c>
      <c r="I65" s="8" t="s">
        <v>18</v>
      </c>
      <c r="J65" s="6" t="s">
        <v>267</v>
      </c>
      <c r="K65" s="7" t="s">
        <v>268</v>
      </c>
      <c r="L65" s="6" t="s">
        <v>21</v>
      </c>
      <c r="M65" s="6">
        <v>19</v>
      </c>
      <c r="N65" s="7">
        <v>30929</v>
      </c>
      <c r="O65" s="6" t="s">
        <v>55</v>
      </c>
      <c r="P65" s="6" t="s">
        <v>26</v>
      </c>
      <c r="Q65" s="6" t="str">
        <f t="shared" si="7"/>
        <v>130, others/106-17</v>
      </c>
      <c r="R65" s="9" t="s">
        <v>71</v>
      </c>
      <c r="S65" s="6" t="s">
        <v>19</v>
      </c>
      <c r="T65" s="16">
        <v>15</v>
      </c>
    </row>
    <row r="66" spans="1:20" ht="33.75">
      <c r="A66" s="6">
        <v>59</v>
      </c>
      <c r="B66" s="6">
        <f t="shared" si="0"/>
        <v>8</v>
      </c>
      <c r="C66" s="7">
        <v>40525</v>
      </c>
      <c r="D66" s="9" t="s">
        <v>27</v>
      </c>
      <c r="E66" s="6" t="s">
        <v>170</v>
      </c>
      <c r="F66" s="6" t="s">
        <v>26</v>
      </c>
      <c r="G66" s="9" t="s">
        <v>172</v>
      </c>
      <c r="H66" s="9" t="s">
        <v>175</v>
      </c>
      <c r="I66" s="8" t="s">
        <v>18</v>
      </c>
      <c r="J66" s="6">
        <v>35</v>
      </c>
      <c r="K66" s="7"/>
      <c r="L66" s="8" t="s">
        <v>21</v>
      </c>
      <c r="M66" s="6">
        <v>31</v>
      </c>
      <c r="N66" s="7">
        <v>30929</v>
      </c>
      <c r="O66" s="8" t="s">
        <v>181</v>
      </c>
      <c r="P66" s="6" t="s">
        <v>22</v>
      </c>
      <c r="Q66" s="6" t="s">
        <v>31</v>
      </c>
      <c r="R66" s="9" t="s">
        <v>183</v>
      </c>
      <c r="S66" s="6" t="s">
        <v>19</v>
      </c>
      <c r="T66" s="16">
        <v>15</v>
      </c>
    </row>
    <row r="67" spans="1:20" ht="33.75">
      <c r="A67" s="6">
        <v>60</v>
      </c>
      <c r="B67" s="6">
        <f t="shared" si="0"/>
        <v>7</v>
      </c>
      <c r="C67" s="7">
        <v>40512</v>
      </c>
      <c r="D67" s="9" t="s">
        <v>27</v>
      </c>
      <c r="E67" s="6" t="s">
        <v>209</v>
      </c>
      <c r="F67" s="6" t="s">
        <v>272</v>
      </c>
      <c r="G67" s="6" t="s">
        <v>66</v>
      </c>
      <c r="H67" s="9" t="s">
        <v>273</v>
      </c>
      <c r="I67" s="8" t="s">
        <v>18</v>
      </c>
      <c r="J67" s="6" t="s">
        <v>267</v>
      </c>
      <c r="K67" s="7" t="s">
        <v>268</v>
      </c>
      <c r="L67" s="6" t="s">
        <v>21</v>
      </c>
      <c r="M67" s="6">
        <v>19</v>
      </c>
      <c r="N67" s="7">
        <v>30929</v>
      </c>
      <c r="O67" s="6" t="s">
        <v>55</v>
      </c>
      <c r="P67" s="6" t="s">
        <v>26</v>
      </c>
      <c r="Q67" s="6" t="str">
        <f t="shared" ref="Q67" si="8">G67</f>
        <v>130, others/106-17</v>
      </c>
      <c r="R67" s="9" t="s">
        <v>71</v>
      </c>
      <c r="S67" s="6" t="s">
        <v>19</v>
      </c>
      <c r="T67" s="16">
        <v>15</v>
      </c>
    </row>
    <row r="68" spans="1:20" ht="33.75">
      <c r="A68" s="6">
        <v>61</v>
      </c>
      <c r="B68" s="6">
        <f t="shared" si="0"/>
        <v>6</v>
      </c>
      <c r="C68" s="7">
        <v>40506</v>
      </c>
      <c r="D68" s="9" t="s">
        <v>27</v>
      </c>
      <c r="E68" s="6" t="s">
        <v>163</v>
      </c>
      <c r="F68" s="6" t="s">
        <v>26</v>
      </c>
      <c r="G68" s="9" t="s">
        <v>164</v>
      </c>
      <c r="H68" s="9" t="s">
        <v>165</v>
      </c>
      <c r="I68" s="8" t="s">
        <v>18</v>
      </c>
      <c r="J68" s="6" t="s">
        <v>274</v>
      </c>
      <c r="K68" s="7" t="s">
        <v>275</v>
      </c>
      <c r="L68" s="8"/>
      <c r="M68" s="6"/>
      <c r="N68" s="10"/>
      <c r="O68" s="8"/>
      <c r="P68" s="6"/>
      <c r="Q68" s="6"/>
      <c r="R68" s="9"/>
      <c r="S68" s="6" t="s">
        <v>19</v>
      </c>
      <c r="T68" s="16">
        <v>15</v>
      </c>
    </row>
    <row r="69" spans="1:20" ht="33.75">
      <c r="A69" s="6">
        <v>62</v>
      </c>
      <c r="B69" s="6">
        <f t="shared" si="0"/>
        <v>5</v>
      </c>
      <c r="C69" s="7">
        <v>40483</v>
      </c>
      <c r="D69" s="9" t="s">
        <v>27</v>
      </c>
      <c r="E69" s="6" t="s">
        <v>270</v>
      </c>
      <c r="F69" s="6" t="s">
        <v>276</v>
      </c>
      <c r="G69" s="6" t="s">
        <v>66</v>
      </c>
      <c r="H69" s="9" t="s">
        <v>278</v>
      </c>
      <c r="I69" s="8" t="s">
        <v>18</v>
      </c>
      <c r="J69" s="6">
        <v>224</v>
      </c>
      <c r="K69" s="7">
        <v>40113</v>
      </c>
      <c r="L69" s="8" t="s">
        <v>21</v>
      </c>
      <c r="M69" s="6">
        <v>19</v>
      </c>
      <c r="N69" s="7">
        <v>30929</v>
      </c>
      <c r="O69" s="6" t="s">
        <v>55</v>
      </c>
      <c r="P69" s="6" t="s">
        <v>26</v>
      </c>
      <c r="Q69" s="6" t="str">
        <f>G69</f>
        <v>130, others/106-17</v>
      </c>
      <c r="R69" s="9" t="s">
        <v>71</v>
      </c>
      <c r="S69" s="8" t="s">
        <v>19</v>
      </c>
      <c r="T69" s="16">
        <v>15</v>
      </c>
    </row>
    <row r="70" spans="1:20" ht="33.75">
      <c r="A70" s="6">
        <v>63</v>
      </c>
      <c r="B70" s="6">
        <f t="shared" si="0"/>
        <v>4</v>
      </c>
      <c r="C70" s="7">
        <v>40483</v>
      </c>
      <c r="D70" s="9" t="s">
        <v>27</v>
      </c>
      <c r="E70" s="6" t="s">
        <v>271</v>
      </c>
      <c r="F70" s="6" t="s">
        <v>26</v>
      </c>
      <c r="G70" s="9" t="s">
        <v>277</v>
      </c>
      <c r="H70" s="9" t="s">
        <v>279</v>
      </c>
      <c r="I70" s="8"/>
      <c r="J70" s="6"/>
      <c r="K70" s="7"/>
      <c r="L70" s="8" t="s">
        <v>21</v>
      </c>
      <c r="M70" s="6">
        <v>22</v>
      </c>
      <c r="N70" s="7">
        <v>30929</v>
      </c>
      <c r="O70" s="6" t="str">
        <f>E70</f>
        <v>BB najma sultana D/o akber shah</v>
      </c>
      <c r="P70" s="6" t="s">
        <v>26</v>
      </c>
      <c r="Q70" s="9" t="str">
        <f>G70</f>
        <v>89,92 others</v>
      </c>
      <c r="R70" s="9" t="s">
        <v>279</v>
      </c>
      <c r="S70" s="8" t="s">
        <v>19</v>
      </c>
      <c r="T70" s="16">
        <v>15</v>
      </c>
    </row>
    <row r="71" spans="1:20" ht="33.75">
      <c r="A71" s="6">
        <v>64</v>
      </c>
      <c r="B71" s="6">
        <f t="shared" si="0"/>
        <v>3</v>
      </c>
      <c r="C71" s="7">
        <v>40483</v>
      </c>
      <c r="D71" s="9" t="s">
        <v>27</v>
      </c>
      <c r="E71" s="6" t="s">
        <v>271</v>
      </c>
      <c r="F71" s="6" t="s">
        <v>26</v>
      </c>
      <c r="G71" s="9" t="s">
        <v>277</v>
      </c>
      <c r="H71" s="9" t="s">
        <v>279</v>
      </c>
      <c r="I71" s="8" t="s">
        <v>18</v>
      </c>
      <c r="J71" s="6">
        <v>74</v>
      </c>
      <c r="K71" s="7">
        <v>38845</v>
      </c>
      <c r="L71" s="8" t="s">
        <v>21</v>
      </c>
      <c r="M71" s="6">
        <v>22</v>
      </c>
      <c r="N71" s="7">
        <v>30929</v>
      </c>
      <c r="O71" s="6" t="str">
        <f>E71</f>
        <v>BB najma sultana D/o akber shah</v>
      </c>
      <c r="P71" s="6" t="s">
        <v>26</v>
      </c>
      <c r="Q71" s="9" t="str">
        <f>G71</f>
        <v>89,92 others</v>
      </c>
      <c r="R71" s="9" t="s">
        <v>279</v>
      </c>
      <c r="S71" s="8" t="s">
        <v>19</v>
      </c>
      <c r="T71" s="16">
        <v>15</v>
      </c>
    </row>
    <row r="72" spans="1:20" ht="33.75">
      <c r="A72" s="6">
        <v>65</v>
      </c>
      <c r="B72" s="6">
        <f t="shared" si="0"/>
        <v>2</v>
      </c>
      <c r="C72" s="7">
        <v>40477</v>
      </c>
      <c r="D72" s="9" t="s">
        <v>27</v>
      </c>
      <c r="E72" s="6" t="s">
        <v>280</v>
      </c>
      <c r="F72" s="6" t="s">
        <v>26</v>
      </c>
      <c r="G72" s="9" t="s">
        <v>281</v>
      </c>
      <c r="H72" s="9" t="s">
        <v>282</v>
      </c>
      <c r="I72" s="8" t="s">
        <v>18</v>
      </c>
      <c r="J72" s="6">
        <v>108</v>
      </c>
      <c r="K72" s="7">
        <v>36004</v>
      </c>
      <c r="L72" s="8" t="s">
        <v>21</v>
      </c>
      <c r="M72" s="6">
        <v>21</v>
      </c>
      <c r="N72" s="7">
        <v>30929</v>
      </c>
      <c r="O72" s="8" t="s">
        <v>285</v>
      </c>
      <c r="P72" s="6" t="s">
        <v>26</v>
      </c>
      <c r="Q72" s="6" t="str">
        <f>G72</f>
        <v>90 other</v>
      </c>
      <c r="R72" s="9" t="s">
        <v>282</v>
      </c>
      <c r="S72" s="8" t="s">
        <v>19</v>
      </c>
      <c r="T72" s="16">
        <v>15</v>
      </c>
    </row>
    <row r="73" spans="1:20" ht="33.75">
      <c r="A73" s="6">
        <v>66</v>
      </c>
      <c r="B73" s="6">
        <f t="shared" si="0"/>
        <v>1</v>
      </c>
      <c r="C73" s="7">
        <v>40477</v>
      </c>
      <c r="D73" s="9" t="s">
        <v>27</v>
      </c>
      <c r="E73" s="6" t="s">
        <v>280</v>
      </c>
      <c r="F73" s="6" t="s">
        <v>26</v>
      </c>
      <c r="G73" s="9" t="s">
        <v>281</v>
      </c>
      <c r="H73" s="9" t="s">
        <v>282</v>
      </c>
      <c r="I73" s="8" t="s">
        <v>18</v>
      </c>
      <c r="J73" s="6" t="s">
        <v>283</v>
      </c>
      <c r="K73" s="7" t="s">
        <v>284</v>
      </c>
      <c r="L73" s="8" t="s">
        <v>21</v>
      </c>
      <c r="M73" s="6">
        <v>21</v>
      </c>
      <c r="N73" s="7">
        <v>30929</v>
      </c>
      <c r="O73" s="8" t="s">
        <v>285</v>
      </c>
      <c r="P73" s="6" t="s">
        <v>26</v>
      </c>
      <c r="Q73" s="9" t="str">
        <f>G73</f>
        <v>90 other</v>
      </c>
      <c r="R73" s="9" t="s">
        <v>282</v>
      </c>
      <c r="S73" s="8" t="s">
        <v>19</v>
      </c>
      <c r="T73" s="16">
        <v>15</v>
      </c>
    </row>
    <row r="74" spans="1:20">
      <c r="A74" s="1"/>
      <c r="B74" s="1"/>
      <c r="C74" s="2"/>
      <c r="D74" s="3"/>
      <c r="E74" s="1"/>
      <c r="F74" s="1"/>
      <c r="G74" s="3"/>
      <c r="H74" s="3"/>
      <c r="I74" s="4"/>
      <c r="J74" s="1"/>
      <c r="K74" s="2"/>
      <c r="L74" s="4"/>
      <c r="M74" s="1"/>
      <c r="N74" s="5"/>
    </row>
    <row r="75" spans="1:20">
      <c r="A75" s="1"/>
      <c r="B75" s="1"/>
      <c r="C75" s="2"/>
      <c r="D75" s="3"/>
      <c r="E75" s="1"/>
      <c r="F75" s="1"/>
      <c r="G75" s="3"/>
      <c r="H75" s="3"/>
      <c r="I75" s="4"/>
      <c r="J75" s="1"/>
      <c r="K75" s="2"/>
      <c r="L75" s="4"/>
      <c r="M75" s="1"/>
      <c r="N75" s="5"/>
      <c r="T75" s="16">
        <f>COUNTIF(T8:T73,"20")</f>
        <v>26</v>
      </c>
    </row>
    <row r="76" spans="1:20">
      <c r="A76" s="1"/>
      <c r="B76" s="1"/>
      <c r="C76" s="2"/>
      <c r="D76" s="3"/>
      <c r="E76" s="1"/>
      <c r="F76" s="1"/>
      <c r="G76" s="3"/>
      <c r="H76" s="3"/>
      <c r="I76" s="4"/>
      <c r="J76" s="1"/>
      <c r="K76" s="2"/>
      <c r="L76" s="4"/>
      <c r="M76" s="1"/>
      <c r="N76" s="5"/>
      <c r="T76" s="16">
        <f>COUNTIF(T9:T74,"15")</f>
        <v>38</v>
      </c>
    </row>
    <row r="77" spans="1:20">
      <c r="A77" s="1"/>
      <c r="B77" s="1"/>
      <c r="C77" s="2"/>
      <c r="D77" s="3"/>
      <c r="E77" s="1"/>
      <c r="F77" s="1"/>
      <c r="G77" s="3"/>
      <c r="H77" s="3"/>
      <c r="I77" s="4"/>
      <c r="J77" s="1"/>
      <c r="K77" s="2"/>
      <c r="L77" s="4"/>
      <c r="M77" s="1"/>
      <c r="N77" s="5"/>
    </row>
    <row r="78" spans="1:20">
      <c r="A78" s="1"/>
      <c r="B78" s="1"/>
      <c r="C78" s="2"/>
      <c r="D78" s="3"/>
      <c r="E78" s="1"/>
      <c r="F78" s="1"/>
      <c r="G78" s="3"/>
      <c r="H78" s="3"/>
      <c r="I78" s="4"/>
      <c r="J78" s="1"/>
      <c r="K78" s="2"/>
      <c r="L78" s="4"/>
      <c r="M78" s="1"/>
      <c r="N78" s="5"/>
    </row>
    <row r="79" spans="1:20">
      <c r="A79" s="1"/>
      <c r="B79" s="1"/>
      <c r="C79" s="2"/>
      <c r="D79" s="3"/>
      <c r="E79" s="1"/>
      <c r="F79" s="1"/>
      <c r="G79" s="3"/>
      <c r="H79" s="3"/>
      <c r="I79" s="4"/>
      <c r="J79" s="1"/>
      <c r="K79" s="2"/>
      <c r="L79" s="4"/>
      <c r="M79" s="1"/>
      <c r="N79" s="5"/>
    </row>
    <row r="80" spans="1:20">
      <c r="A80" s="1"/>
      <c r="B80" s="1"/>
    </row>
    <row r="81" spans="1:14">
      <c r="A81" s="1"/>
      <c r="B81" s="1"/>
      <c r="C81" s="2"/>
      <c r="D81" s="3"/>
      <c r="E81" s="1"/>
      <c r="F81" s="1"/>
      <c r="G81" s="3"/>
      <c r="H81" s="3"/>
      <c r="I81" s="4"/>
      <c r="J81" s="1"/>
      <c r="K81" s="2"/>
      <c r="L81" s="4"/>
      <c r="M81" s="1"/>
      <c r="N81" s="5"/>
    </row>
    <row r="82" spans="1:14">
      <c r="A82" s="1"/>
      <c r="B82" s="1"/>
      <c r="C82" s="2"/>
      <c r="D82" s="3"/>
      <c r="E82" s="1"/>
      <c r="F82" s="1"/>
      <c r="G82" s="3"/>
      <c r="H82" s="3"/>
      <c r="I82" s="4"/>
      <c r="J82" s="1"/>
      <c r="K82" s="2"/>
      <c r="L82" s="4"/>
      <c r="M82" s="1"/>
      <c r="N82" s="5"/>
    </row>
    <row r="83" spans="1:14">
      <c r="A83" s="1"/>
      <c r="B83" s="1"/>
      <c r="C83" s="2"/>
      <c r="D83" s="3"/>
      <c r="E83" s="1"/>
      <c r="F83" s="1"/>
      <c r="G83" s="3"/>
      <c r="H83" s="3"/>
      <c r="I83" s="4"/>
      <c r="J83" s="1"/>
      <c r="K83" s="2"/>
      <c r="L83" s="4"/>
      <c r="M83" s="1"/>
      <c r="N83" s="5"/>
    </row>
    <row r="84" spans="1:14">
      <c r="A84" s="1"/>
      <c r="B84" s="1"/>
      <c r="C84" s="2"/>
      <c r="D84" s="3"/>
      <c r="E84" s="1"/>
      <c r="F84" s="1"/>
      <c r="G84" s="3"/>
      <c r="H84" s="3"/>
      <c r="I84" s="4"/>
      <c r="J84" s="1"/>
      <c r="K84" s="2"/>
      <c r="L84" s="4"/>
      <c r="M84" s="1"/>
      <c r="N84" s="5"/>
    </row>
    <row r="85" spans="1:14">
      <c r="A85" s="1"/>
      <c r="B85" s="1"/>
      <c r="C85" s="2"/>
      <c r="D85" s="3"/>
      <c r="E85" s="1"/>
      <c r="F85" s="1"/>
      <c r="G85" s="3"/>
      <c r="H85" s="3"/>
      <c r="I85" s="4"/>
      <c r="J85" s="1"/>
      <c r="K85" s="2"/>
      <c r="L85" s="4"/>
      <c r="M85" s="1"/>
      <c r="N85" s="5"/>
    </row>
    <row r="86" spans="1:14">
      <c r="A86" s="1"/>
      <c r="B86" s="1"/>
      <c r="C86" s="2"/>
      <c r="D86" s="3"/>
      <c r="E86" s="1"/>
      <c r="F86" s="1"/>
      <c r="G86" s="3"/>
      <c r="H86" s="3"/>
      <c r="I86" s="4"/>
      <c r="J86" s="1"/>
      <c r="K86" s="2"/>
      <c r="L86" s="4"/>
      <c r="M86" s="1"/>
      <c r="N86" s="5"/>
    </row>
    <row r="87" spans="1:14">
      <c r="A87" s="1"/>
      <c r="B87" s="1"/>
      <c r="C87" s="2"/>
      <c r="D87" s="3"/>
      <c r="E87" s="1"/>
      <c r="F87" s="1"/>
      <c r="G87" s="3"/>
      <c r="H87" s="3"/>
      <c r="I87" s="4"/>
      <c r="J87" s="1"/>
      <c r="K87" s="2"/>
      <c r="L87" s="4"/>
      <c r="M87" s="1"/>
      <c r="N87" s="5"/>
    </row>
    <row r="88" spans="1:14">
      <c r="A88" s="1"/>
      <c r="B88" s="1"/>
      <c r="C88" s="2"/>
      <c r="D88" s="3"/>
      <c r="E88" s="1"/>
      <c r="F88" s="1"/>
      <c r="G88" s="3"/>
      <c r="H88" s="3"/>
      <c r="I88" s="4"/>
      <c r="J88" s="1"/>
      <c r="K88" s="2"/>
      <c r="L88" s="4"/>
      <c r="M88" s="1"/>
      <c r="N88" s="5"/>
    </row>
    <row r="89" spans="1:14">
      <c r="A89" s="1"/>
      <c r="B89" s="1"/>
      <c r="C89" s="2"/>
      <c r="D89" s="3"/>
      <c r="E89" s="1"/>
      <c r="F89" s="1"/>
      <c r="G89" s="3"/>
      <c r="H89" s="3"/>
      <c r="I89" s="4"/>
      <c r="J89" s="1"/>
      <c r="K89" s="2"/>
      <c r="L89" s="4"/>
      <c r="M89" s="1"/>
      <c r="N89" s="5"/>
    </row>
    <row r="90" spans="1:14">
      <c r="A90" s="1"/>
      <c r="B90" s="1"/>
      <c r="C90" s="2"/>
      <c r="D90" s="3"/>
      <c r="E90" s="1"/>
      <c r="F90" s="1"/>
      <c r="G90" s="3"/>
      <c r="H90" s="3"/>
      <c r="I90" s="4"/>
      <c r="J90" s="1"/>
      <c r="K90" s="2"/>
      <c r="L90" s="4"/>
      <c r="M90" s="1"/>
      <c r="N90" s="5"/>
    </row>
    <row r="91" spans="1:14">
      <c r="A91" s="1"/>
      <c r="B91" s="1"/>
      <c r="C91" s="2"/>
      <c r="D91" s="3"/>
      <c r="E91" s="1"/>
      <c r="F91" s="1"/>
      <c r="G91" s="3"/>
      <c r="H91" s="3"/>
      <c r="I91" s="4"/>
      <c r="J91" s="1"/>
      <c r="K91" s="2"/>
      <c r="L91" s="4"/>
      <c r="M91" s="1"/>
      <c r="N91" s="5"/>
    </row>
    <row r="92" spans="1:14">
      <c r="A92" s="1"/>
      <c r="B92" s="1"/>
      <c r="C92" s="2"/>
      <c r="D92" s="3"/>
      <c r="E92" s="1"/>
      <c r="F92" s="1"/>
      <c r="G92" s="3"/>
      <c r="H92" s="3"/>
      <c r="I92" s="4"/>
      <c r="J92" s="1"/>
      <c r="K92" s="2"/>
      <c r="L92" s="4"/>
      <c r="M92" s="1"/>
      <c r="N92" s="5"/>
    </row>
    <row r="93" spans="1:14">
      <c r="A93" s="1"/>
      <c r="B93" s="1"/>
      <c r="C93" s="2"/>
      <c r="D93" s="3"/>
      <c r="E93" s="1"/>
      <c r="F93" s="1"/>
      <c r="G93" s="3"/>
      <c r="H93" s="3"/>
      <c r="I93" s="4"/>
      <c r="J93" s="1"/>
      <c r="K93" s="2"/>
      <c r="L93" s="4"/>
      <c r="M93" s="1"/>
      <c r="N93" s="5"/>
    </row>
    <row r="94" spans="1:14">
      <c r="A94" s="1"/>
      <c r="B94" s="1"/>
      <c r="C94" s="2"/>
      <c r="D94" s="3"/>
      <c r="E94" s="1"/>
      <c r="F94" s="1"/>
      <c r="G94" s="3"/>
      <c r="H94" s="3"/>
      <c r="I94" s="4"/>
      <c r="J94" s="1"/>
      <c r="K94" s="2"/>
      <c r="L94" s="4"/>
      <c r="M94" s="1"/>
      <c r="N94" s="5"/>
    </row>
    <row r="95" spans="1:14">
      <c r="A95" s="1"/>
      <c r="B95" s="1"/>
      <c r="C95" s="2"/>
      <c r="D95" s="3"/>
      <c r="E95" s="1"/>
      <c r="F95" s="1"/>
      <c r="G95" s="3"/>
      <c r="H95" s="3"/>
      <c r="I95" s="4"/>
      <c r="J95" s="1"/>
      <c r="K95" s="2"/>
      <c r="L95" s="4"/>
      <c r="M95" s="1"/>
      <c r="N95" s="5"/>
    </row>
    <row r="96" spans="1:14">
      <c r="A96" s="1"/>
      <c r="B96" s="1"/>
      <c r="C96" s="2"/>
      <c r="D96" s="3"/>
      <c r="E96" s="1"/>
      <c r="F96" s="1"/>
      <c r="G96" s="3"/>
      <c r="H96" s="3"/>
      <c r="I96" s="4"/>
      <c r="J96" s="1"/>
      <c r="K96" s="2"/>
      <c r="L96" s="4"/>
      <c r="M96" s="1"/>
      <c r="N96" s="5"/>
    </row>
    <row r="97" spans="1:14">
      <c r="A97" s="1"/>
      <c r="B97" s="1"/>
      <c r="C97" s="2"/>
      <c r="D97" s="3"/>
      <c r="E97" s="1"/>
      <c r="F97" s="1"/>
      <c r="G97" s="3"/>
      <c r="H97" s="3"/>
      <c r="I97" s="4"/>
      <c r="J97" s="1"/>
      <c r="K97" s="2"/>
      <c r="L97" s="4"/>
      <c r="M97" s="1"/>
      <c r="N97" s="5"/>
    </row>
    <row r="98" spans="1:14">
      <c r="A98" s="1"/>
      <c r="B98" s="1"/>
      <c r="C98" s="2"/>
      <c r="D98" s="3"/>
      <c r="E98" s="1"/>
      <c r="F98" s="1"/>
      <c r="G98" s="3"/>
      <c r="H98" s="3"/>
      <c r="I98" s="4"/>
      <c r="J98" s="1"/>
      <c r="K98" s="2"/>
      <c r="L98" s="4"/>
      <c r="M98" s="1"/>
      <c r="N98" s="5"/>
    </row>
    <row r="99" spans="1:14">
      <c r="A99" s="1"/>
      <c r="B99" s="1"/>
      <c r="C99" s="2"/>
      <c r="D99" s="3"/>
      <c r="E99" s="1"/>
      <c r="F99" s="1"/>
      <c r="G99" s="3"/>
      <c r="H99" s="3"/>
      <c r="I99" s="4"/>
      <c r="J99" s="1"/>
      <c r="K99" s="2"/>
      <c r="L99" s="4"/>
      <c r="M99" s="1"/>
      <c r="N99" s="5"/>
    </row>
    <row r="100" spans="1:14">
      <c r="A100" s="1"/>
      <c r="B100" s="1"/>
      <c r="C100" s="2"/>
      <c r="D100" s="3"/>
      <c r="E100" s="1"/>
      <c r="F100" s="1"/>
      <c r="G100" s="3"/>
      <c r="H100" s="3"/>
      <c r="I100" s="4"/>
      <c r="J100" s="1"/>
      <c r="K100" s="2"/>
      <c r="L100" s="4"/>
      <c r="M100" s="1"/>
      <c r="N100" s="5"/>
    </row>
    <row r="101" spans="1:14">
      <c r="A101" s="1"/>
      <c r="B101" s="1"/>
      <c r="C101" s="2"/>
      <c r="D101" s="3"/>
      <c r="E101" s="1"/>
      <c r="F101" s="1"/>
      <c r="G101" s="3"/>
      <c r="H101" s="3"/>
      <c r="I101" s="4"/>
      <c r="J101" s="1"/>
      <c r="K101" s="2"/>
      <c r="L101" s="4"/>
      <c r="M101" s="1"/>
      <c r="N101" s="5"/>
    </row>
    <row r="102" spans="1:14">
      <c r="A102" s="1"/>
      <c r="B102" s="1"/>
      <c r="C102" s="2"/>
      <c r="D102" s="3"/>
      <c r="E102" s="1"/>
      <c r="F102" s="1"/>
      <c r="G102" s="3"/>
      <c r="H102" s="3"/>
      <c r="I102" s="4"/>
      <c r="J102" s="1"/>
      <c r="K102" s="2"/>
      <c r="L102" s="4"/>
      <c r="M102" s="1"/>
      <c r="N102" s="5"/>
    </row>
    <row r="103" spans="1:14">
      <c r="A103" s="1"/>
      <c r="B103" s="1"/>
      <c r="C103" s="2"/>
      <c r="D103" s="3"/>
      <c r="E103" s="1"/>
      <c r="F103" s="1"/>
      <c r="G103" s="3"/>
      <c r="H103" s="3"/>
      <c r="I103" s="4"/>
      <c r="J103" s="1"/>
      <c r="K103" s="2"/>
      <c r="L103" s="4"/>
      <c r="M103" s="1"/>
      <c r="N103" s="5"/>
    </row>
    <row r="104" spans="1:14">
      <c r="A104" s="1"/>
      <c r="B104" s="1"/>
      <c r="C104" s="2"/>
      <c r="D104" s="3"/>
      <c r="E104" s="1"/>
      <c r="F104" s="1"/>
      <c r="G104" s="3"/>
      <c r="H104" s="3"/>
      <c r="I104" s="4"/>
      <c r="J104" s="1"/>
      <c r="K104" s="2"/>
      <c r="L104" s="4"/>
      <c r="M104" s="1"/>
      <c r="N104" s="5"/>
    </row>
    <row r="105" spans="1:14">
      <c r="A105" s="1"/>
      <c r="B105" s="1"/>
      <c r="C105" s="2"/>
      <c r="D105" s="3"/>
      <c r="E105" s="1"/>
      <c r="F105" s="1"/>
      <c r="G105" s="3"/>
      <c r="H105" s="3"/>
      <c r="I105" s="4"/>
      <c r="J105" s="1"/>
      <c r="K105" s="2"/>
      <c r="L105" s="4"/>
      <c r="M105" s="1"/>
      <c r="N105" s="5"/>
    </row>
    <row r="106" spans="1:14">
      <c r="A106" s="1"/>
      <c r="B106" s="1"/>
      <c r="C106" s="2"/>
      <c r="D106" s="3"/>
      <c r="E106" s="1"/>
      <c r="F106" s="1"/>
      <c r="G106" s="3"/>
      <c r="H106" s="3"/>
      <c r="I106" s="4"/>
      <c r="J106" s="1"/>
      <c r="K106" s="2"/>
      <c r="L106" s="4"/>
      <c r="M106" s="1"/>
      <c r="N106" s="5"/>
    </row>
    <row r="107" spans="1:14">
      <c r="A107" s="1"/>
      <c r="B107" s="1"/>
      <c r="C107" s="2"/>
      <c r="D107" s="3"/>
      <c r="E107" s="1"/>
      <c r="F107" s="1"/>
      <c r="G107" s="3"/>
      <c r="H107" s="3"/>
      <c r="I107" s="4"/>
      <c r="J107" s="1"/>
      <c r="K107" s="2"/>
      <c r="L107" s="4"/>
      <c r="M107" s="1"/>
      <c r="N107" s="5"/>
    </row>
    <row r="108" spans="1:14">
      <c r="A108" s="1"/>
      <c r="B108" s="1"/>
      <c r="C108" s="2"/>
      <c r="D108" s="3"/>
      <c r="E108" s="1"/>
      <c r="F108" s="1"/>
      <c r="G108" s="3"/>
      <c r="H108" s="3"/>
      <c r="I108" s="4"/>
      <c r="J108" s="1"/>
      <c r="K108" s="2"/>
      <c r="L108" s="4"/>
      <c r="M108" s="1"/>
      <c r="N108" s="5"/>
    </row>
    <row r="109" spans="1:14">
      <c r="A109" s="1"/>
      <c r="B109" s="1"/>
      <c r="C109" s="2"/>
      <c r="D109" s="3"/>
      <c r="E109" s="1"/>
      <c r="F109" s="1"/>
      <c r="G109" s="3"/>
      <c r="H109" s="3"/>
      <c r="I109" s="4"/>
      <c r="J109" s="1"/>
      <c r="K109" s="2"/>
      <c r="L109" s="4"/>
      <c r="M109" s="1"/>
      <c r="N109" s="5"/>
    </row>
    <row r="110" spans="1:14">
      <c r="A110" s="1"/>
      <c r="B110" s="1"/>
      <c r="C110" s="2"/>
      <c r="D110" s="3"/>
      <c r="E110" s="1"/>
      <c r="F110" s="1"/>
      <c r="G110" s="3"/>
      <c r="H110" s="3"/>
      <c r="I110" s="4"/>
      <c r="J110" s="1"/>
      <c r="K110" s="2"/>
      <c r="L110" s="4"/>
      <c r="M110" s="1"/>
      <c r="N110" s="5"/>
    </row>
    <row r="111" spans="1:14">
      <c r="A111" s="1"/>
      <c r="B111" s="1"/>
      <c r="C111" s="2"/>
      <c r="D111" s="3"/>
      <c r="E111" s="1"/>
      <c r="F111" s="1"/>
      <c r="G111" s="3"/>
      <c r="H111" s="3"/>
      <c r="I111" s="4"/>
      <c r="J111" s="1"/>
      <c r="K111" s="2"/>
      <c r="L111" s="4"/>
      <c r="M111" s="1"/>
      <c r="N111" s="5"/>
    </row>
    <row r="112" spans="1:14">
      <c r="A112" s="1"/>
      <c r="B112" s="1"/>
      <c r="C112" s="2"/>
      <c r="D112" s="3"/>
      <c r="E112" s="1"/>
      <c r="F112" s="1"/>
      <c r="G112" s="3"/>
      <c r="H112" s="3"/>
      <c r="I112" s="4"/>
      <c r="J112" s="1"/>
      <c r="K112" s="2"/>
      <c r="L112" s="4"/>
      <c r="M112" s="1"/>
      <c r="N112" s="5"/>
    </row>
    <row r="113" spans="1:14">
      <c r="A113" s="1"/>
      <c r="B113" s="1"/>
      <c r="C113" s="2"/>
      <c r="D113" s="3"/>
      <c r="E113" s="1"/>
      <c r="F113" s="1"/>
      <c r="G113" s="3"/>
      <c r="H113" s="3"/>
      <c r="I113" s="4"/>
      <c r="J113" s="1"/>
      <c r="K113" s="2"/>
      <c r="L113" s="4"/>
      <c r="M113" s="1"/>
      <c r="N113" s="5"/>
    </row>
    <row r="114" spans="1:14">
      <c r="A114" s="1"/>
      <c r="B114" s="1"/>
      <c r="C114" s="2"/>
      <c r="D114" s="3"/>
      <c r="E114" s="1"/>
      <c r="F114" s="1"/>
      <c r="G114" s="3"/>
      <c r="H114" s="3"/>
      <c r="I114" s="4"/>
      <c r="J114" s="1"/>
      <c r="K114" s="2"/>
      <c r="L114" s="4"/>
      <c r="M114" s="1"/>
      <c r="N114" s="5"/>
    </row>
    <row r="115" spans="1:14">
      <c r="A115" s="1"/>
      <c r="B115" s="1"/>
      <c r="C115" s="2"/>
      <c r="D115" s="3"/>
      <c r="E115" s="1"/>
      <c r="F115" s="1"/>
      <c r="G115" s="3"/>
      <c r="H115" s="3"/>
      <c r="I115" s="4"/>
      <c r="J115" s="1"/>
      <c r="K115" s="2"/>
      <c r="L115" s="4"/>
      <c r="M115" s="1"/>
      <c r="N115" s="5"/>
    </row>
    <row r="116" spans="1:14">
      <c r="A116" s="1"/>
      <c r="B116" s="1"/>
      <c r="C116" s="2"/>
      <c r="D116" s="3"/>
      <c r="E116" s="1"/>
      <c r="F116" s="1"/>
      <c r="G116" s="3"/>
      <c r="H116" s="3"/>
      <c r="I116" s="4"/>
      <c r="J116" s="1"/>
      <c r="K116" s="2"/>
      <c r="L116" s="4"/>
      <c r="M116" s="1"/>
      <c r="N116" s="5"/>
    </row>
    <row r="117" spans="1:14">
      <c r="A117" s="1"/>
      <c r="B117" s="1"/>
      <c r="C117" s="2"/>
      <c r="D117" s="3"/>
      <c r="E117" s="1"/>
      <c r="F117" s="1"/>
      <c r="G117" s="3"/>
      <c r="H117" s="3"/>
      <c r="I117" s="4"/>
      <c r="J117" s="1"/>
      <c r="K117" s="2"/>
      <c r="L117" s="4"/>
      <c r="M117" s="1"/>
      <c r="N117" s="5"/>
    </row>
    <row r="118" spans="1:14">
      <c r="A118" s="1"/>
      <c r="B118" s="1"/>
      <c r="C118" s="2"/>
      <c r="D118" s="3"/>
      <c r="E118" s="1"/>
      <c r="F118" s="1"/>
      <c r="G118" s="3"/>
      <c r="H118" s="3"/>
      <c r="I118" s="4"/>
      <c r="J118" s="1"/>
      <c r="K118" s="2"/>
      <c r="L118" s="4"/>
      <c r="M118" s="1"/>
      <c r="N118" s="5"/>
    </row>
    <row r="119" spans="1:14">
      <c r="A119" s="1"/>
      <c r="B119" s="1"/>
      <c r="C119" s="2"/>
      <c r="D119" s="3"/>
      <c r="E119" s="1"/>
      <c r="F119" s="1"/>
      <c r="G119" s="3"/>
      <c r="H119" s="3"/>
      <c r="I119" s="4"/>
      <c r="J119" s="1"/>
      <c r="K119" s="2"/>
      <c r="L119" s="4"/>
      <c r="M119" s="1"/>
      <c r="N119" s="5"/>
    </row>
    <row r="120" spans="1:14">
      <c r="A120" s="1"/>
      <c r="B120" s="1"/>
      <c r="C120" s="2"/>
      <c r="D120" s="3"/>
      <c r="E120" s="1"/>
      <c r="F120" s="1"/>
      <c r="G120" s="3"/>
      <c r="H120" s="3"/>
      <c r="I120" s="4"/>
      <c r="J120" s="1"/>
      <c r="K120" s="2"/>
      <c r="L120" s="4"/>
      <c r="M120" s="1"/>
      <c r="N120" s="5"/>
    </row>
    <row r="121" spans="1:14">
      <c r="A121" s="1"/>
      <c r="B121" s="1"/>
      <c r="C121" s="2"/>
      <c r="D121" s="3"/>
      <c r="E121" s="1"/>
      <c r="F121" s="1"/>
      <c r="G121" s="3"/>
      <c r="H121" s="3"/>
      <c r="I121" s="4"/>
      <c r="J121" s="1"/>
      <c r="K121" s="2"/>
      <c r="L121" s="4"/>
      <c r="M121" s="1"/>
      <c r="N121" s="5"/>
    </row>
    <row r="122" spans="1:14">
      <c r="A122" s="1"/>
      <c r="B122" s="1"/>
      <c r="C122" s="2"/>
      <c r="D122" s="3"/>
      <c r="E122" s="1"/>
      <c r="F122" s="1"/>
      <c r="G122" s="3"/>
      <c r="H122" s="3"/>
      <c r="I122" s="4"/>
      <c r="J122" s="1"/>
      <c r="K122" s="2"/>
      <c r="L122" s="4"/>
      <c r="M122" s="1"/>
      <c r="N122" s="5"/>
    </row>
    <row r="123" spans="1:14">
      <c r="A123" s="1"/>
      <c r="B123" s="1"/>
      <c r="C123" s="2"/>
      <c r="D123" s="3"/>
      <c r="E123" s="1"/>
      <c r="F123" s="1"/>
      <c r="G123" s="3"/>
      <c r="H123" s="3"/>
      <c r="I123" s="4"/>
      <c r="J123" s="1"/>
      <c r="K123" s="2"/>
      <c r="L123" s="4"/>
      <c r="M123" s="1"/>
      <c r="N123" s="5"/>
    </row>
    <row r="124" spans="1:14">
      <c r="A124" s="1"/>
      <c r="B124" s="1"/>
      <c r="C124" s="2"/>
      <c r="D124" s="3"/>
      <c r="E124" s="1"/>
      <c r="F124" s="1"/>
      <c r="G124" s="3"/>
      <c r="H124" s="3"/>
      <c r="I124" s="4"/>
      <c r="J124" s="1"/>
      <c r="K124" s="2"/>
      <c r="L124" s="4"/>
      <c r="M124" s="1"/>
      <c r="N124" s="5"/>
    </row>
    <row r="125" spans="1:14">
      <c r="A125" s="1"/>
      <c r="B125" s="1"/>
      <c r="C125" s="2"/>
      <c r="D125" s="3"/>
      <c r="E125" s="1"/>
      <c r="F125" s="1"/>
      <c r="G125" s="3"/>
      <c r="H125" s="3"/>
      <c r="I125" s="4"/>
      <c r="J125" s="1"/>
      <c r="K125" s="2"/>
      <c r="L125" s="4"/>
      <c r="M125" s="1"/>
      <c r="N125" s="5"/>
    </row>
    <row r="126" spans="1:14">
      <c r="A126" s="1"/>
      <c r="B126" s="1"/>
      <c r="C126" s="2"/>
      <c r="D126" s="3"/>
      <c r="E126" s="1"/>
      <c r="F126" s="1"/>
      <c r="G126" s="3"/>
      <c r="H126" s="3"/>
      <c r="I126" s="4"/>
      <c r="J126" s="1"/>
      <c r="K126" s="2"/>
      <c r="L126" s="4"/>
      <c r="M126" s="1"/>
      <c r="N126" s="5"/>
    </row>
    <row r="127" spans="1:14">
      <c r="A127" s="1"/>
      <c r="B127" s="1"/>
      <c r="C127" s="2"/>
      <c r="D127" s="3"/>
      <c r="E127" s="1"/>
      <c r="F127" s="1"/>
      <c r="G127" s="3"/>
      <c r="H127" s="3"/>
      <c r="I127" s="4"/>
      <c r="J127" s="1"/>
      <c r="K127" s="2"/>
      <c r="L127" s="4"/>
      <c r="M127" s="1"/>
      <c r="N127" s="5"/>
    </row>
    <row r="128" spans="1:14">
      <c r="A128" s="1"/>
      <c r="B128" s="1"/>
      <c r="C128" s="2"/>
      <c r="D128" s="3"/>
      <c r="E128" s="1"/>
      <c r="F128" s="1"/>
      <c r="G128" s="3"/>
      <c r="H128" s="3"/>
      <c r="I128" s="4"/>
      <c r="J128" s="1"/>
      <c r="K128" s="2"/>
      <c r="L128" s="4"/>
      <c r="M128" s="1"/>
      <c r="N128" s="5"/>
    </row>
    <row r="129" spans="1:14">
      <c r="A129" s="1"/>
      <c r="B129" s="1"/>
      <c r="C129" s="2"/>
      <c r="D129" s="3"/>
      <c r="E129" s="1"/>
      <c r="F129" s="1"/>
      <c r="G129" s="3"/>
      <c r="H129" s="3"/>
      <c r="I129" s="4"/>
      <c r="J129" s="1"/>
      <c r="K129" s="2"/>
      <c r="L129" s="4"/>
      <c r="M129" s="1"/>
      <c r="N129" s="5"/>
    </row>
    <row r="130" spans="1:14">
      <c r="A130" s="1"/>
      <c r="B130" s="1"/>
      <c r="C130" s="2"/>
      <c r="D130" s="3"/>
      <c r="E130" s="1"/>
      <c r="F130" s="1"/>
      <c r="G130" s="3"/>
      <c r="H130" s="3"/>
      <c r="I130" s="4"/>
      <c r="J130" s="1"/>
      <c r="K130" s="2"/>
      <c r="L130" s="4"/>
      <c r="M130" s="1"/>
      <c r="N130" s="5"/>
    </row>
    <row r="131" spans="1:14">
      <c r="A131" s="1"/>
      <c r="B131" s="1"/>
      <c r="C131" s="2"/>
      <c r="D131" s="3"/>
      <c r="E131" s="1"/>
      <c r="F131" s="1"/>
      <c r="G131" s="3"/>
      <c r="H131" s="3"/>
      <c r="I131" s="4"/>
      <c r="J131" s="1"/>
      <c r="K131" s="2"/>
      <c r="L131" s="4"/>
      <c r="M131" s="1"/>
      <c r="N131" s="5"/>
    </row>
    <row r="132" spans="1:14">
      <c r="A132" s="1"/>
      <c r="B132" s="1"/>
      <c r="C132" s="2"/>
      <c r="D132" s="3"/>
      <c r="E132" s="1"/>
      <c r="F132" s="1"/>
      <c r="G132" s="3"/>
      <c r="H132" s="3"/>
      <c r="I132" s="4"/>
      <c r="J132" s="1"/>
      <c r="K132" s="2"/>
      <c r="L132" s="4"/>
      <c r="M132" s="1"/>
      <c r="N132" s="5"/>
    </row>
    <row r="133" spans="1:14">
      <c r="A133" s="1"/>
      <c r="B133" s="1"/>
      <c r="C133" s="2"/>
      <c r="D133" s="3"/>
      <c r="E133" s="1"/>
      <c r="F133" s="1"/>
      <c r="G133" s="3"/>
      <c r="H133" s="3"/>
      <c r="I133" s="4"/>
      <c r="J133" s="1"/>
      <c r="K133" s="2"/>
      <c r="L133" s="4"/>
      <c r="M133" s="1"/>
      <c r="N133" s="5"/>
    </row>
    <row r="134" spans="1:14">
      <c r="A134" s="1"/>
      <c r="B134" s="1"/>
      <c r="C134" s="2"/>
      <c r="D134" s="3"/>
      <c r="E134" s="1"/>
      <c r="F134" s="1"/>
      <c r="G134" s="3"/>
      <c r="H134" s="3"/>
      <c r="I134" s="4"/>
      <c r="J134" s="1"/>
      <c r="K134" s="2"/>
      <c r="L134" s="4"/>
      <c r="M134" s="1"/>
      <c r="N134" s="5"/>
    </row>
    <row r="135" spans="1:14">
      <c r="A135" s="1"/>
      <c r="B135" s="1"/>
      <c r="C135" s="2"/>
      <c r="D135" s="3"/>
      <c r="E135" s="1"/>
      <c r="F135" s="1"/>
      <c r="G135" s="3"/>
      <c r="H135" s="3"/>
      <c r="I135" s="4"/>
      <c r="J135" s="1"/>
      <c r="K135" s="2"/>
      <c r="L135" s="4"/>
      <c r="M135" s="1"/>
      <c r="N135" s="5"/>
    </row>
    <row r="136" spans="1:14">
      <c r="A136" s="1"/>
      <c r="B136" s="1"/>
      <c r="C136" s="2"/>
      <c r="D136" s="3"/>
      <c r="E136" s="1"/>
      <c r="F136" s="1"/>
      <c r="G136" s="3"/>
      <c r="H136" s="3"/>
      <c r="I136" s="4"/>
      <c r="J136" s="1"/>
      <c r="K136" s="2"/>
      <c r="L136" s="4"/>
      <c r="M136" s="1"/>
      <c r="N136" s="5"/>
    </row>
    <row r="137" spans="1:14">
      <c r="A137" s="1"/>
      <c r="B137" s="1"/>
      <c r="C137" s="2"/>
      <c r="D137" s="3"/>
      <c r="E137" s="1"/>
      <c r="F137" s="1"/>
      <c r="G137" s="3"/>
      <c r="H137" s="3"/>
      <c r="I137" s="4"/>
      <c r="J137" s="1"/>
      <c r="K137" s="2"/>
      <c r="L137" s="4"/>
      <c r="M137" s="1"/>
      <c r="N137" s="5"/>
    </row>
    <row r="138" spans="1:14">
      <c r="A138" s="1"/>
      <c r="B138" s="1"/>
      <c r="C138" s="2"/>
      <c r="D138" s="3"/>
      <c r="E138" s="1"/>
      <c r="F138" s="1"/>
      <c r="G138" s="3"/>
      <c r="H138" s="3"/>
      <c r="I138" s="4"/>
      <c r="J138" s="1"/>
      <c r="K138" s="2"/>
      <c r="L138" s="4"/>
      <c r="M138" s="1"/>
      <c r="N138" s="5"/>
    </row>
    <row r="139" spans="1:14">
      <c r="A139" s="1"/>
      <c r="B139" s="1"/>
      <c r="C139" s="2"/>
      <c r="D139" s="3"/>
      <c r="E139" s="1"/>
      <c r="F139" s="1"/>
      <c r="G139" s="3"/>
      <c r="H139" s="3"/>
      <c r="I139" s="4"/>
      <c r="J139" s="1"/>
      <c r="K139" s="2"/>
      <c r="L139" s="4"/>
      <c r="M139" s="1"/>
      <c r="N139" s="5"/>
    </row>
    <row r="140" spans="1:14">
      <c r="A140" s="1"/>
      <c r="B140" s="1"/>
      <c r="C140" s="2"/>
      <c r="D140" s="3"/>
      <c r="E140" s="1"/>
      <c r="F140" s="1"/>
      <c r="G140" s="3"/>
      <c r="H140" s="3"/>
      <c r="I140" s="4"/>
      <c r="J140" s="1"/>
      <c r="K140" s="2"/>
      <c r="L140" s="4"/>
      <c r="M140" s="1"/>
      <c r="N140" s="5"/>
    </row>
    <row r="141" spans="1:14">
      <c r="A141" s="1"/>
      <c r="B141" s="1"/>
      <c r="C141" s="2"/>
      <c r="D141" s="3"/>
      <c r="E141" s="1"/>
      <c r="F141" s="1"/>
      <c r="G141" s="3"/>
      <c r="H141" s="3"/>
      <c r="I141" s="4"/>
      <c r="J141" s="1"/>
      <c r="K141" s="2"/>
      <c r="L141" s="4"/>
      <c r="M141" s="1"/>
      <c r="N141" s="5"/>
    </row>
    <row r="142" spans="1:14">
      <c r="A142" s="1"/>
      <c r="B142" s="1"/>
      <c r="C142" s="2"/>
      <c r="D142" s="3"/>
      <c r="E142" s="1"/>
      <c r="F142" s="1"/>
      <c r="G142" s="3"/>
      <c r="H142" s="3"/>
      <c r="I142" s="4"/>
      <c r="J142" s="1"/>
      <c r="K142" s="2"/>
      <c r="L142" s="4"/>
      <c r="M142" s="1"/>
      <c r="N142" s="5"/>
    </row>
    <row r="143" spans="1:14">
      <c r="A143" s="1"/>
      <c r="B143" s="1"/>
      <c r="C143" s="2"/>
      <c r="D143" s="3"/>
      <c r="E143" s="1"/>
      <c r="F143" s="1"/>
      <c r="G143" s="3"/>
      <c r="H143" s="3"/>
      <c r="I143" s="4"/>
      <c r="J143" s="1"/>
      <c r="K143" s="2"/>
      <c r="L143" s="4"/>
      <c r="M143" s="1"/>
      <c r="N143" s="5"/>
    </row>
    <row r="144" spans="1:14">
      <c r="A144" s="1"/>
      <c r="B144" s="1"/>
      <c r="C144" s="2"/>
      <c r="D144" s="3"/>
      <c r="E144" s="1"/>
      <c r="F144" s="1"/>
      <c r="G144" s="3"/>
      <c r="H144" s="3"/>
      <c r="I144" s="4"/>
      <c r="J144" s="1"/>
      <c r="K144" s="2"/>
      <c r="L144" s="4"/>
      <c r="M144" s="1"/>
      <c r="N144" s="5"/>
    </row>
    <row r="145" spans="1:14">
      <c r="A145" s="1"/>
      <c r="B145" s="1"/>
      <c r="C145" s="2"/>
      <c r="D145" s="3"/>
      <c r="E145" s="1"/>
      <c r="F145" s="1"/>
      <c r="G145" s="3"/>
      <c r="H145" s="3"/>
      <c r="I145" s="4"/>
      <c r="J145" s="1"/>
      <c r="K145" s="2"/>
      <c r="L145" s="4"/>
      <c r="M145" s="1"/>
      <c r="N145" s="5"/>
    </row>
    <row r="146" spans="1:14">
      <c r="A146" s="1"/>
      <c r="B146" s="1"/>
      <c r="C146" s="2"/>
      <c r="D146" s="3"/>
      <c r="E146" s="1"/>
      <c r="F146" s="1"/>
      <c r="G146" s="3"/>
      <c r="H146" s="3"/>
      <c r="I146" s="4"/>
      <c r="J146" s="1"/>
      <c r="K146" s="2"/>
      <c r="L146" s="4"/>
      <c r="M146" s="1"/>
      <c r="N146" s="5"/>
    </row>
    <row r="147" spans="1:14">
      <c r="A147" s="1"/>
      <c r="B147" s="1"/>
      <c r="C147" s="2"/>
      <c r="D147" s="3"/>
      <c r="E147" s="1"/>
      <c r="F147" s="1"/>
      <c r="G147" s="3"/>
      <c r="H147" s="3"/>
      <c r="I147" s="4"/>
      <c r="J147" s="1"/>
      <c r="K147" s="2"/>
      <c r="L147" s="4"/>
      <c r="M147" s="1"/>
      <c r="N147" s="5"/>
    </row>
    <row r="148" spans="1:14">
      <c r="A148" s="1"/>
      <c r="B148" s="1"/>
      <c r="C148" s="2"/>
      <c r="D148" s="3"/>
      <c r="E148" s="1"/>
      <c r="F148" s="1"/>
      <c r="G148" s="3"/>
      <c r="H148" s="3"/>
      <c r="I148" s="4"/>
      <c r="J148" s="1"/>
      <c r="K148" s="2"/>
      <c r="L148" s="4"/>
      <c r="M148" s="1"/>
      <c r="N148" s="5"/>
    </row>
    <row r="149" spans="1:14">
      <c r="A149" s="1"/>
      <c r="B149" s="1"/>
      <c r="C149" s="2"/>
      <c r="D149" s="3"/>
      <c r="E149" s="1"/>
      <c r="F149" s="1"/>
      <c r="G149" s="3"/>
      <c r="H149" s="3"/>
      <c r="I149" s="4"/>
      <c r="J149" s="1"/>
      <c r="K149" s="2"/>
      <c r="L149" s="4"/>
      <c r="M149" s="1"/>
      <c r="N149" s="5"/>
    </row>
    <row r="150" spans="1:14">
      <c r="A150" s="1"/>
    </row>
    <row r="151" spans="1:14">
      <c r="A151" s="1"/>
    </row>
    <row r="152" spans="1:14">
      <c r="A152" s="1"/>
    </row>
    <row r="153" spans="1:14">
      <c r="A153" s="1"/>
    </row>
    <row r="154" spans="1:14">
      <c r="A154" s="1"/>
    </row>
    <row r="155" spans="1:14">
      <c r="A155" s="1"/>
    </row>
    <row r="156" spans="1:14">
      <c r="A156" s="1"/>
    </row>
    <row r="157" spans="1:14">
      <c r="A157" s="1"/>
    </row>
    <row r="158" spans="1:14">
      <c r="A158" s="1"/>
    </row>
    <row r="159" spans="1:14">
      <c r="A159" s="1"/>
    </row>
    <row r="160" spans="1:14">
      <c r="A160" s="1"/>
    </row>
    <row r="161" spans="1:1">
      <c r="A161" s="1"/>
    </row>
    <row r="162" spans="1:1">
      <c r="A162" s="1"/>
    </row>
    <row r="163" spans="1:1">
      <c r="A163" s="1"/>
    </row>
    <row r="164" spans="1:1">
      <c r="A164" s="1"/>
    </row>
    <row r="165" spans="1:1">
      <c r="A165" s="1"/>
    </row>
    <row r="166" spans="1:1">
      <c r="A166" s="1"/>
    </row>
    <row r="167" spans="1:1">
      <c r="A167" s="1"/>
    </row>
    <row r="168" spans="1:1">
      <c r="A168" s="1"/>
    </row>
    <row r="169" spans="1:1">
      <c r="A169" s="1"/>
    </row>
    <row r="170" spans="1:1">
      <c r="A170" s="1"/>
    </row>
    <row r="171" spans="1:1">
      <c r="A171" s="1"/>
    </row>
    <row r="172" spans="1:1">
      <c r="A172" s="1"/>
    </row>
    <row r="173" spans="1:1">
      <c r="A173" s="1"/>
    </row>
    <row r="174" spans="1:1">
      <c r="A174" s="1"/>
    </row>
    <row r="175" spans="1:1">
      <c r="A175" s="1"/>
    </row>
    <row r="176" spans="1:1">
      <c r="A176" s="1"/>
    </row>
    <row r="177" spans="1:1">
      <c r="A177" s="1"/>
    </row>
    <row r="178" spans="1:1">
      <c r="A178" s="1"/>
    </row>
    <row r="179" spans="1:1">
      <c r="A179" s="1"/>
    </row>
    <row r="180" spans="1:1">
      <c r="A180" s="1"/>
    </row>
    <row r="181" spans="1:1">
      <c r="A181" s="1"/>
    </row>
    <row r="182" spans="1:1">
      <c r="A182" s="4"/>
    </row>
    <row r="183" spans="1:1">
      <c r="A183" s="4"/>
    </row>
    <row r="184" spans="1:1">
      <c r="A184" s="4"/>
    </row>
    <row r="185" spans="1:1">
      <c r="A185" s="4"/>
    </row>
    <row r="186" spans="1:1">
      <c r="A186" s="4"/>
    </row>
    <row r="187" spans="1:1">
      <c r="A187" s="4"/>
    </row>
    <row r="188" spans="1:1">
      <c r="A188" s="4"/>
    </row>
    <row r="189" spans="1:1">
      <c r="A189" s="4"/>
    </row>
    <row r="190" spans="1:1">
      <c r="A190" s="4"/>
    </row>
    <row r="191" spans="1:1">
      <c r="A191" s="4"/>
    </row>
    <row r="192" spans="1:1">
      <c r="A192" s="4"/>
    </row>
    <row r="193" spans="1:1">
      <c r="A193" s="4"/>
    </row>
    <row r="194" spans="1:1">
      <c r="A194" s="4"/>
    </row>
    <row r="195" spans="1:1">
      <c r="A195" s="4"/>
    </row>
    <row r="196" spans="1:1">
      <c r="A196" s="4"/>
    </row>
    <row r="197" spans="1:1">
      <c r="A197" s="4"/>
    </row>
    <row r="198" spans="1:1">
      <c r="A198" s="4"/>
    </row>
    <row r="199" spans="1:1">
      <c r="A199" s="4"/>
    </row>
    <row r="200" spans="1:1">
      <c r="A200" s="4"/>
    </row>
    <row r="201" spans="1:1">
      <c r="A201" s="4"/>
    </row>
    <row r="202" spans="1:1">
      <c r="A202" s="4"/>
    </row>
    <row r="203" spans="1:1">
      <c r="A203" s="4"/>
    </row>
    <row r="204" spans="1:1">
      <c r="A204" s="4"/>
    </row>
    <row r="205" spans="1:1">
      <c r="A205" s="4"/>
    </row>
    <row r="206" spans="1:1">
      <c r="A206" s="4"/>
    </row>
    <row r="207" spans="1:1">
      <c r="A207" s="4"/>
    </row>
    <row r="208" spans="1:1">
      <c r="A208" s="4"/>
    </row>
    <row r="209" spans="1:1">
      <c r="A209" s="4"/>
    </row>
    <row r="210" spans="1:1">
      <c r="A210" s="4"/>
    </row>
    <row r="211" spans="1:1">
      <c r="A211" s="4"/>
    </row>
    <row r="212" spans="1:1">
      <c r="A212" s="4"/>
    </row>
    <row r="213" spans="1:1">
      <c r="A213" s="4"/>
    </row>
    <row r="214" spans="1:1">
      <c r="A214" s="4"/>
    </row>
    <row r="215" spans="1:1">
      <c r="A215" s="4"/>
    </row>
    <row r="216" spans="1:1">
      <c r="A216" s="4"/>
    </row>
    <row r="217" spans="1:1">
      <c r="A217" s="4"/>
    </row>
    <row r="218" spans="1:1">
      <c r="A218" s="4"/>
    </row>
    <row r="219" spans="1:1">
      <c r="A219" s="4"/>
    </row>
    <row r="220" spans="1:1">
      <c r="A220" s="4"/>
    </row>
    <row r="221" spans="1:1">
      <c r="A221" s="4"/>
    </row>
    <row r="222" spans="1:1">
      <c r="A222" s="4"/>
    </row>
    <row r="223" spans="1:1">
      <c r="A223" s="4"/>
    </row>
    <row r="224" spans="1:1">
      <c r="A224" s="4"/>
    </row>
    <row r="225" spans="1:1">
      <c r="A225" s="4"/>
    </row>
    <row r="226" spans="1:1">
      <c r="A226" s="4"/>
    </row>
    <row r="227" spans="1:1">
      <c r="A227" s="4"/>
    </row>
    <row r="228" spans="1:1">
      <c r="A228" s="4"/>
    </row>
    <row r="229" spans="1:1">
      <c r="A229" s="4"/>
    </row>
    <row r="230" spans="1:1">
      <c r="A230" s="4"/>
    </row>
    <row r="231" spans="1:1">
      <c r="A231" s="4"/>
    </row>
    <row r="232" spans="1:1">
      <c r="A232" s="4"/>
    </row>
    <row r="233" spans="1:1">
      <c r="A233" s="4"/>
    </row>
    <row r="234" spans="1:1">
      <c r="A234" s="4"/>
    </row>
    <row r="235" spans="1:1">
      <c r="A235" s="4"/>
    </row>
    <row r="236" spans="1:1">
      <c r="A236" s="4"/>
    </row>
    <row r="237" spans="1:1">
      <c r="A237" s="4"/>
    </row>
    <row r="238" spans="1:1">
      <c r="A238" s="4"/>
    </row>
    <row r="239" spans="1:1">
      <c r="A239" s="4"/>
    </row>
    <row r="240" spans="1:1">
      <c r="A240" s="4"/>
    </row>
    <row r="241" spans="1:1">
      <c r="A241" s="4"/>
    </row>
    <row r="242" spans="1:1">
      <c r="A242" s="4"/>
    </row>
    <row r="243" spans="1:1">
      <c r="A243" s="4"/>
    </row>
    <row r="244" spans="1:1">
      <c r="A244" s="4"/>
    </row>
    <row r="245" spans="1:1">
      <c r="A245" s="4"/>
    </row>
    <row r="246" spans="1:1">
      <c r="A246" s="4"/>
    </row>
    <row r="247" spans="1:1">
      <c r="A247" s="4"/>
    </row>
  </sheetData>
  <mergeCells count="6">
    <mergeCell ref="A1:S1"/>
    <mergeCell ref="A2:S2"/>
    <mergeCell ref="A6:H6"/>
    <mergeCell ref="I6:K6"/>
    <mergeCell ref="L6:R6"/>
    <mergeCell ref="S6:S7"/>
  </mergeCells>
  <pageMargins left="0.18" right="0.17" top="0.6" bottom="0.8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RIZWAN</dc:creator>
  <cp:lastModifiedBy>Finance</cp:lastModifiedBy>
  <cp:lastPrinted>2016-10-30T09:20:45Z</cp:lastPrinted>
  <dcterms:created xsi:type="dcterms:W3CDTF">2016-09-27T05:58:11Z</dcterms:created>
  <dcterms:modified xsi:type="dcterms:W3CDTF">2016-10-31T06:13:29Z</dcterms:modified>
</cp:coreProperties>
</file>